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lobal\VISITGUERNSEY STATISTICS\Statistics\Harbour Passenger Stats  610\Harbour Figures 2017\"/>
    </mc:Choice>
  </mc:AlternateContent>
  <bookViews>
    <workbookView xWindow="6225" yWindow="2850" windowWidth="11340" windowHeight="8835" tabRatio="814" firstSheet="2" activeTab="16"/>
  </bookViews>
  <sheets>
    <sheet name="Jan 17" sheetId="160" r:id="rId1"/>
    <sheet name="Feb 17" sheetId="163" r:id="rId2"/>
    <sheet name="Mar 17" sheetId="164" r:id="rId3"/>
    <sheet name="April 17" sheetId="120" r:id="rId4"/>
    <sheet name="May 17" sheetId="126" r:id="rId5"/>
    <sheet name="June 17" sheetId="134" r:id="rId6"/>
    <sheet name="July 17" sheetId="136" r:id="rId7"/>
    <sheet name="August 17" sheetId="165" r:id="rId8"/>
    <sheet name="Sept 17" sheetId="167" r:id="rId9"/>
    <sheet name="Oct 17" sheetId="142" r:id="rId10"/>
    <sheet name="Nov 17" sheetId="144" r:id="rId11"/>
    <sheet name="Sheet1" sheetId="143" state="hidden" r:id="rId12"/>
    <sheet name="Sheet4" sheetId="147" state="hidden" r:id="rId13"/>
    <sheet name="Sheet5" sheetId="148" state="hidden" r:id="rId14"/>
    <sheet name="Sheet6" sheetId="149" state="hidden" r:id="rId15"/>
    <sheet name="Sheet7" sheetId="150" state="hidden" r:id="rId16"/>
    <sheet name="Dec 17" sheetId="158" r:id="rId17"/>
    <sheet name="Dec 2012" sheetId="157" state="hidden" r:id="rId18"/>
    <sheet name="Dec 12" sheetId="146" state="hidden" r:id="rId19"/>
    <sheet name="Sheet2" sheetId="145" state="hidden" r:id="rId20"/>
    <sheet name="Sheet8" sheetId="151" state="hidden" r:id="rId21"/>
    <sheet name="Sheet9" sheetId="152" state="hidden" r:id="rId22"/>
    <sheet name="Sheet10" sheetId="153" state="hidden" r:id="rId23"/>
    <sheet name="Sheet11" sheetId="154" state="hidden" r:id="rId24"/>
    <sheet name="Sheet12" sheetId="155" state="hidden" r:id="rId25"/>
    <sheet name="Sheet13" sheetId="156" state="hidden" r:id="rId26"/>
  </sheets>
  <definedNames>
    <definedName name="_xlnm._FilterDatabase" localSheetId="18" hidden="1">'Dec 12'!$A$1:$G$34</definedName>
    <definedName name="_xlnm._FilterDatabase" localSheetId="10" hidden="1">'Nov 17'!#REF!</definedName>
    <definedName name="_xlnm.Print_Area" localSheetId="16">'Dec 17'!$A$55:$G$66</definedName>
    <definedName name="_xlnm.Print_Area" localSheetId="1">'Feb 17'!#REF!</definedName>
    <definedName name="_xlnm.Print_Area" localSheetId="0">'Jan 17'!$A$54:$G$65</definedName>
    <definedName name="_xlnm.Print_Area" localSheetId="5">'June 17'!$A$66:$G$77</definedName>
    <definedName name="_xlnm.Print_Area" localSheetId="4">'May 17'!$A$1:$C$1</definedName>
    <definedName name="_xlnm.Print_Area" localSheetId="8">'Sept 17'!$A$69:$G$80</definedName>
  </definedNames>
  <calcPr calcId="162913"/>
  <pivotCaches>
    <pivotCache cacheId="0" r:id="rId27"/>
    <pivotCache cacheId="1" r:id="rId28"/>
    <pivotCache cacheId="2" r:id="rId29"/>
    <pivotCache cacheId="3" r:id="rId30"/>
    <pivotCache cacheId="4" r:id="rId31"/>
    <pivotCache cacheId="5" r:id="rId32"/>
    <pivotCache cacheId="6" r:id="rId33"/>
    <pivotCache cacheId="7" r:id="rId34"/>
    <pivotCache cacheId="8" r:id="rId35"/>
    <pivotCache cacheId="9" r:id="rId36"/>
    <pivotCache cacheId="10" r:id="rId37"/>
    <pivotCache cacheId="11" r:id="rId38"/>
    <pivotCache cacheId="12" r:id="rId39"/>
  </pivotCaches>
</workbook>
</file>

<file path=xl/calcChain.xml><?xml version="1.0" encoding="utf-8"?>
<calcChain xmlns="http://schemas.openxmlformats.org/spreadsheetml/2006/main">
  <c r="D70" i="167" l="1"/>
  <c r="D70" i="136" l="1"/>
  <c r="G72" i="120" l="1"/>
  <c r="D72" i="120"/>
  <c r="G64" i="120"/>
  <c r="D64" i="120"/>
  <c r="B73" i="120"/>
  <c r="D65" i="163" l="1"/>
  <c r="B67" i="163"/>
  <c r="D63" i="160" l="1"/>
  <c r="D64" i="158" l="1"/>
  <c r="B67" i="144" l="1"/>
  <c r="D66" i="142" l="1"/>
  <c r="G70" i="136" l="1"/>
  <c r="G73" i="134" l="1"/>
  <c r="G71" i="120" l="1"/>
  <c r="G70" i="120"/>
  <c r="G69" i="120"/>
  <c r="G68" i="120"/>
  <c r="G67" i="120"/>
  <c r="D71" i="120"/>
  <c r="D70" i="120"/>
  <c r="D69" i="120"/>
  <c r="D68" i="120"/>
  <c r="D67" i="120"/>
  <c r="G65" i="164"/>
  <c r="G64" i="164"/>
  <c r="G63" i="164"/>
  <c r="G62" i="164"/>
  <c r="G61" i="164"/>
  <c r="D65" i="164"/>
  <c r="D64" i="164"/>
  <c r="D63" i="164"/>
  <c r="D62" i="164"/>
  <c r="D61" i="164"/>
  <c r="D59" i="160" l="1"/>
  <c r="D60" i="160"/>
  <c r="D61" i="160"/>
  <c r="D62" i="160"/>
  <c r="D64" i="160"/>
  <c r="C65" i="160"/>
  <c r="G76" i="136" l="1"/>
  <c r="C73" i="120" l="1"/>
  <c r="E73" i="120"/>
  <c r="F73" i="120"/>
  <c r="D73" i="120" l="1"/>
  <c r="G73" i="120"/>
  <c r="B66" i="164"/>
  <c r="B65" i="160" l="1"/>
  <c r="D65" i="160" s="1"/>
  <c r="B66" i="158" l="1"/>
  <c r="F66" i="158"/>
  <c r="E66" i="158"/>
  <c r="C66" i="158"/>
  <c r="G65" i="158"/>
  <c r="D65" i="158"/>
  <c r="G64" i="158"/>
  <c r="G63" i="158"/>
  <c r="D63" i="158"/>
  <c r="G62" i="158"/>
  <c r="D62" i="158"/>
  <c r="G61" i="158"/>
  <c r="D61" i="158"/>
  <c r="G60" i="158"/>
  <c r="D60" i="158"/>
  <c r="G57" i="158"/>
  <c r="G56" i="158"/>
  <c r="G66" i="158" l="1"/>
  <c r="D66" i="158"/>
  <c r="D61" i="144"/>
  <c r="D62" i="144"/>
  <c r="D63" i="144"/>
  <c r="D64" i="144"/>
  <c r="D65" i="144"/>
  <c r="D66" i="144"/>
  <c r="F67" i="144"/>
  <c r="E67" i="144"/>
  <c r="C67" i="144"/>
  <c r="G66" i="144"/>
  <c r="G65" i="144"/>
  <c r="G64" i="144"/>
  <c r="G63" i="144"/>
  <c r="G62" i="144"/>
  <c r="G61" i="144"/>
  <c r="G58" i="144"/>
  <c r="G57" i="144"/>
  <c r="G67" i="144" l="1"/>
  <c r="D67" i="144"/>
  <c r="F75" i="142"/>
  <c r="E75" i="142"/>
  <c r="C75" i="142"/>
  <c r="B75" i="142"/>
  <c r="G74" i="142"/>
  <c r="D74" i="142"/>
  <c r="G73" i="142"/>
  <c r="D73" i="142"/>
  <c r="G72" i="142"/>
  <c r="D72" i="142"/>
  <c r="G71" i="142"/>
  <c r="D71" i="142"/>
  <c r="G70" i="142"/>
  <c r="D70" i="142"/>
  <c r="G69" i="142"/>
  <c r="D69" i="142"/>
  <c r="G66" i="142"/>
  <c r="G65" i="142"/>
  <c r="G75" i="142" l="1"/>
  <c r="D75" i="142"/>
  <c r="F80" i="167"/>
  <c r="E80" i="167"/>
  <c r="C80" i="167"/>
  <c r="B80" i="167"/>
  <c r="G79" i="167"/>
  <c r="D79" i="167"/>
  <c r="G78" i="167"/>
  <c r="D78" i="167"/>
  <c r="G77" i="167"/>
  <c r="D77" i="167"/>
  <c r="G76" i="167"/>
  <c r="D76" i="167"/>
  <c r="G75" i="167"/>
  <c r="D75" i="167"/>
  <c r="G74" i="167"/>
  <c r="D74" i="167"/>
  <c r="G71" i="167"/>
  <c r="D71" i="167"/>
  <c r="G70" i="167"/>
  <c r="G80" i="167" l="1"/>
  <c r="D80" i="167"/>
  <c r="G76" i="165"/>
  <c r="F80" i="165" l="1"/>
  <c r="E80" i="165"/>
  <c r="C80" i="165"/>
  <c r="B80" i="165"/>
  <c r="G79" i="165"/>
  <c r="D79" i="165"/>
  <c r="G78" i="165"/>
  <c r="D78" i="165"/>
  <c r="G77" i="165"/>
  <c r="D77" i="165"/>
  <c r="D76" i="165"/>
  <c r="G75" i="165"/>
  <c r="D75" i="165"/>
  <c r="G74" i="165"/>
  <c r="D74" i="165"/>
  <c r="G71" i="165"/>
  <c r="D71" i="165"/>
  <c r="G70" i="165"/>
  <c r="G80" i="165" l="1"/>
  <c r="D80" i="165"/>
  <c r="D74" i="136"/>
  <c r="F80" i="136" l="1"/>
  <c r="E80" i="136"/>
  <c r="C80" i="136"/>
  <c r="B80" i="136"/>
  <c r="G79" i="136"/>
  <c r="D79" i="136"/>
  <c r="G78" i="136"/>
  <c r="D78" i="136"/>
  <c r="G77" i="136"/>
  <c r="D77" i="136"/>
  <c r="D76" i="136"/>
  <c r="G75" i="136"/>
  <c r="D75" i="136"/>
  <c r="G74" i="136"/>
  <c r="G71" i="136"/>
  <c r="D71" i="136"/>
  <c r="G80" i="136" l="1"/>
  <c r="D80" i="136"/>
  <c r="F77" i="134"/>
  <c r="E77" i="134" l="1"/>
  <c r="C77" i="134"/>
  <c r="B77" i="134"/>
  <c r="G76" i="134"/>
  <c r="D76" i="134"/>
  <c r="G75" i="134"/>
  <c r="D75" i="134"/>
  <c r="G74" i="134"/>
  <c r="D74" i="134"/>
  <c r="D73" i="134"/>
  <c r="G72" i="134"/>
  <c r="D72" i="134"/>
  <c r="G71" i="134"/>
  <c r="D71" i="134"/>
  <c r="G68" i="134"/>
  <c r="D68" i="134"/>
  <c r="D77" i="134" l="1"/>
  <c r="G77" i="134"/>
  <c r="G79" i="126"/>
  <c r="G78" i="126"/>
  <c r="G77" i="126"/>
  <c r="G76" i="126"/>
  <c r="G75" i="126"/>
  <c r="G71" i="126"/>
  <c r="D79" i="126"/>
  <c r="D78" i="126"/>
  <c r="D77" i="126"/>
  <c r="D76" i="126"/>
  <c r="D75" i="126"/>
  <c r="D71" i="126"/>
  <c r="B80" i="126"/>
  <c r="C80" i="126" l="1"/>
  <c r="G74" i="126"/>
  <c r="D74" i="126"/>
  <c r="F80" i="126"/>
  <c r="D80" i="126" l="1"/>
  <c r="E80" i="126"/>
  <c r="G80" i="126" s="1"/>
  <c r="C66" i="164"/>
  <c r="D66" i="164" s="1"/>
  <c r="G60" i="164"/>
  <c r="D60" i="164"/>
  <c r="F59" i="164"/>
  <c r="F58" i="164"/>
  <c r="F57" i="164"/>
  <c r="F66" i="164" l="1"/>
  <c r="E66" i="164"/>
  <c r="C67" i="163"/>
  <c r="D66" i="163"/>
  <c r="G64" i="163"/>
  <c r="D64" i="163"/>
  <c r="D63" i="163"/>
  <c r="G62" i="163"/>
  <c r="D62" i="163"/>
  <c r="D61" i="163"/>
  <c r="F60" i="163"/>
  <c r="F59" i="163"/>
  <c r="F58" i="163"/>
  <c r="E55" i="160"/>
  <c r="F55" i="160"/>
  <c r="E56" i="160"/>
  <c r="F56" i="160"/>
  <c r="E57" i="160"/>
  <c r="F57" i="160"/>
  <c r="E58" i="160"/>
  <c r="F58" i="160"/>
  <c r="E59" i="160"/>
  <c r="G59" i="160" s="1"/>
  <c r="E60" i="160"/>
  <c r="G60" i="160" s="1"/>
  <c r="E61" i="160"/>
  <c r="G61" i="160" s="1"/>
  <c r="E62" i="160"/>
  <c r="E63" i="160"/>
  <c r="G63" i="160" s="1"/>
  <c r="E64" i="160"/>
  <c r="G64" i="160" s="1"/>
  <c r="E65" i="160"/>
  <c r="G66" i="164" l="1"/>
  <c r="F67" i="163"/>
  <c r="F65" i="160"/>
  <c r="G65" i="160" s="1"/>
  <c r="E67" i="163"/>
  <c r="G61" i="163"/>
  <c r="G63" i="163"/>
  <c r="G66" i="163"/>
  <c r="D67" i="163"/>
  <c r="G62" i="160"/>
  <c r="G67" i="163" l="1"/>
</calcChain>
</file>

<file path=xl/sharedStrings.xml><?xml version="1.0" encoding="utf-8"?>
<sst xmlns="http://schemas.openxmlformats.org/spreadsheetml/2006/main" count="1857" uniqueCount="84">
  <si>
    <t>ARRIVAL/DEPARTURE</t>
  </si>
  <si>
    <t>PORT CODE</t>
  </si>
  <si>
    <t>ITEM CODE</t>
  </si>
  <si>
    <t>A</t>
  </si>
  <si>
    <t xml:space="preserve">JSY </t>
  </si>
  <si>
    <t xml:space="preserve">SHPA    </t>
  </si>
  <si>
    <t xml:space="preserve">SHPC    </t>
  </si>
  <si>
    <t>PORT</t>
  </si>
  <si>
    <t xml:space="preserve">LHPA    </t>
  </si>
  <si>
    <t xml:space="preserve">STM </t>
  </si>
  <si>
    <t xml:space="preserve">LHPC    </t>
  </si>
  <si>
    <t>D</t>
  </si>
  <si>
    <t>HERM</t>
  </si>
  <si>
    <t xml:space="preserve">IIA     </t>
  </si>
  <si>
    <t xml:space="preserve">IIC     </t>
  </si>
  <si>
    <t xml:space="preserve">SRK </t>
  </si>
  <si>
    <t>Sum of QUANTITY</t>
  </si>
  <si>
    <t>Grand Total</t>
  </si>
  <si>
    <t>%</t>
  </si>
  <si>
    <t>Alderney</t>
  </si>
  <si>
    <t>Dielette</t>
  </si>
  <si>
    <t>Carteret</t>
  </si>
  <si>
    <t>Herm</t>
  </si>
  <si>
    <t>Sark</t>
  </si>
  <si>
    <t>Jersey</t>
  </si>
  <si>
    <t>St Malo</t>
  </si>
  <si>
    <t>Poole</t>
  </si>
  <si>
    <t>Portsmouth</t>
  </si>
  <si>
    <t>TOTAL</t>
  </si>
  <si>
    <t>Granville</t>
  </si>
  <si>
    <t xml:space="preserve">FCLA    </t>
  </si>
  <si>
    <t xml:space="preserve">FCSA    </t>
  </si>
  <si>
    <t xml:space="preserve">SHAR    </t>
  </si>
  <si>
    <t>POOL</t>
  </si>
  <si>
    <t>Row Labels</t>
  </si>
  <si>
    <t>LOCAL HARBOUR</t>
  </si>
  <si>
    <t>STATISTIC GROUP NAME</t>
  </si>
  <si>
    <t>VESSEL TYPE</t>
  </si>
  <si>
    <t>QUANTITY</t>
  </si>
  <si>
    <t xml:space="preserve">SPP </t>
  </si>
  <si>
    <t xml:space="preserve">Passenger (Discount Rates)    </t>
  </si>
  <si>
    <t xml:space="preserve">Ro/Ro Multi         </t>
  </si>
  <si>
    <t xml:space="preserve">Passenger (Normal rates)      </t>
  </si>
  <si>
    <t xml:space="preserve">Bulk cargo - Cement </t>
  </si>
  <si>
    <t xml:space="preserve">Passenger Launch    </t>
  </si>
  <si>
    <t xml:space="preserve">Lo/Lo Cargo         </t>
  </si>
  <si>
    <t>AMOUNT</t>
  </si>
  <si>
    <t>HARBOUR DUES STATISTICS TEXTFILE.  For the period 01 Dec 2012 to 31 Dec 2012   Grand Total of report period:  341204.23</t>
  </si>
  <si>
    <t>&gt;&gt;&gt; End of report &lt;&lt;&lt;</t>
  </si>
  <si>
    <t>_x001A_</t>
  </si>
  <si>
    <t>*</t>
  </si>
  <si>
    <t>JAN 2016</t>
  </si>
  <si>
    <t>YEAR TO DATE 16</t>
  </si>
  <si>
    <t>FEB 2016</t>
  </si>
  <si>
    <t>MAR 2016</t>
  </si>
  <si>
    <t>APR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</si>
  <si>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</si>
  <si>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</si>
  <si>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</si>
  <si>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</si>
  <si>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</si>
  <si>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</si>
  <si>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</si>
  <si>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</si>
  <si>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 2017</t>
  </si>
  <si>
    <t>YEAR TO DATE 17</t>
  </si>
  <si>
    <t>FEB 2017</t>
  </si>
  <si>
    <t>MAR 2017</t>
  </si>
  <si>
    <t>APR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</si>
  <si>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</si>
  <si>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</si>
  <si>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</si>
  <si>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</si>
  <si>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</si>
  <si>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</si>
  <si>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</si>
  <si>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</si>
  <si>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 xml:space="preserve">INFA    </t>
  </si>
  <si>
    <t xml:space="preserve">OBPA    </t>
  </si>
  <si>
    <t xml:space="preserve">OBPC    </t>
  </si>
  <si>
    <t xml:space="preserve">*Herm February 2016  figure includes 819 adult passengers and 639 child passengers travelling on free of charge promotion  </t>
  </si>
  <si>
    <t xml:space="preserve">DIE </t>
  </si>
  <si>
    <t xml:space="preserve">ALD </t>
  </si>
  <si>
    <t xml:space="preserve">GRV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</si>
</sst>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LinePrinter"/>
    </font>
    <font>
      <b/>
      <sz val="9"/>
      <name val="LinePrinte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7">
    <xf numFmtId="0" fontId="0" fillId="0" borderId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9" applyNumberFormat="0" applyAlignment="0" applyProtection="0"/>
    <xf numFmtId="0" fontId="47" fillId="7" borderId="10" applyNumberFormat="0" applyAlignment="0" applyProtection="0"/>
    <xf numFmtId="0" fontId="48" fillId="7" borderId="9" applyNumberFormat="0" applyAlignment="0" applyProtection="0"/>
    <xf numFmtId="0" fontId="49" fillId="0" borderId="11" applyNumberFormat="0" applyFill="0" applyAlignment="0" applyProtection="0"/>
    <xf numFmtId="0" fontId="50" fillId="8" borderId="1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54" fillId="33" borderId="0" applyNumberFormat="0" applyBorder="0" applyAlignment="0" applyProtection="0"/>
    <xf numFmtId="0" fontId="32" fillId="0" borderId="0"/>
    <xf numFmtId="0" fontId="32" fillId="9" borderId="13" applyNumberFormat="0" applyFont="0" applyAlignment="0" applyProtection="0"/>
    <xf numFmtId="0" fontId="31" fillId="0" borderId="0"/>
    <xf numFmtId="0" fontId="31" fillId="9" borderId="13" applyNumberFormat="0" applyFont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0" fillId="0" borderId="0"/>
    <xf numFmtId="0" fontId="30" fillId="9" borderId="13" applyNumberFormat="0" applyFont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0" borderId="0"/>
    <xf numFmtId="0" fontId="29" fillId="9" borderId="13" applyNumberFormat="0" applyFont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0" borderId="0"/>
    <xf numFmtId="0" fontId="27" fillId="0" borderId="0"/>
    <xf numFmtId="0" fontId="27" fillId="9" borderId="13" applyNumberFormat="0" applyFont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0" borderId="0"/>
    <xf numFmtId="0" fontId="26" fillId="9" borderId="13" applyNumberFormat="0" applyFont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0" borderId="0"/>
    <xf numFmtId="0" fontId="25" fillId="9" borderId="13" applyNumberFormat="0" applyFont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0" borderId="0"/>
    <xf numFmtId="0" fontId="24" fillId="9" borderId="13" applyNumberFormat="0" applyFont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0" borderId="0"/>
    <xf numFmtId="0" fontId="23" fillId="9" borderId="13" applyNumberFormat="0" applyFont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0" borderId="0"/>
    <xf numFmtId="0" fontId="22" fillId="9" borderId="13" applyNumberFormat="0" applyFont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1" fillId="0" borderId="0"/>
    <xf numFmtId="0" fontId="21" fillId="9" borderId="13" applyNumberFormat="0" applyFont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0" fillId="0" borderId="0"/>
    <xf numFmtId="0" fontId="20" fillId="9" borderId="13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0"/>
    <xf numFmtId="0" fontId="18" fillId="0" borderId="0"/>
    <xf numFmtId="0" fontId="18" fillId="9" borderId="13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13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13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13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3" fillId="0" borderId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5" fillId="0" borderId="0"/>
    <xf numFmtId="0" fontId="13" fillId="0" borderId="0"/>
    <xf numFmtId="0" fontId="13" fillId="9" borderId="13" applyNumberFormat="0" applyFont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9" borderId="13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2" fillId="0" borderId="0"/>
    <xf numFmtId="0" fontId="12" fillId="9" borderId="13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13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0" borderId="0"/>
    <xf numFmtId="0" fontId="10" fillId="9" borderId="13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13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7" fillId="0" borderId="0"/>
    <xf numFmtId="0" fontId="7" fillId="9" borderId="13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13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3" fontId="34" fillId="0" borderId="1" xfId="0" applyNumberFormat="1" applyFont="1" applyBorder="1" applyAlignment="1" applyProtection="1">
      <alignment horizontal="center"/>
    </xf>
    <xf numFmtId="9" fontId="34" fillId="0" borderId="2" xfId="0" applyNumberFormat="1" applyFont="1" applyBorder="1" applyAlignment="1" applyProtection="1">
      <alignment horizontal="center"/>
    </xf>
    <xf numFmtId="3" fontId="34" fillId="0" borderId="2" xfId="0" applyNumberFormat="1" applyFont="1" applyBorder="1" applyAlignment="1" applyProtection="1">
      <alignment horizontal="center"/>
    </xf>
    <xf numFmtId="3" fontId="33" fillId="0" borderId="2" xfId="0" applyNumberFormat="1" applyFont="1" applyBorder="1" applyAlignment="1" applyProtection="1">
      <alignment horizontal="center"/>
    </xf>
    <xf numFmtId="9" fontId="35" fillId="0" borderId="2" xfId="0" applyNumberFormat="1" applyFont="1" applyBorder="1" applyAlignment="1" applyProtection="1">
      <alignment horizontal="center"/>
    </xf>
    <xf numFmtId="3" fontId="35" fillId="0" borderId="1" xfId="0" applyNumberFormat="1" applyFont="1" applyBorder="1" applyAlignment="1" applyProtection="1">
      <alignment horizontal="center"/>
    </xf>
    <xf numFmtId="0" fontId="33" fillId="0" borderId="1" xfId="0" applyNumberFormat="1" applyFont="1" applyBorder="1" applyProtection="1">
      <protection locked="0"/>
    </xf>
    <xf numFmtId="3" fontId="34" fillId="0" borderId="1" xfId="0" applyNumberFormat="1" applyFont="1" applyBorder="1" applyAlignment="1" applyProtection="1">
      <alignment horizontal="center"/>
      <protection locked="0"/>
    </xf>
    <xf numFmtId="0" fontId="33" fillId="0" borderId="2" xfId="0" applyNumberFormat="1" applyFont="1" applyBorder="1" applyProtection="1">
      <protection locked="0"/>
    </xf>
    <xf numFmtId="0" fontId="36" fillId="2" borderId="3" xfId="0" applyNumberFormat="1" applyFont="1" applyFill="1" applyBorder="1" applyAlignment="1" applyProtection="1">
      <alignment horizontal="center"/>
      <protection locked="0"/>
    </xf>
    <xf numFmtId="49" fontId="36" fillId="2" borderId="4" xfId="0" applyNumberFormat="1" applyFont="1" applyFill="1" applyBorder="1" applyAlignment="1" applyProtection="1">
      <alignment horizontal="center" wrapText="1"/>
      <protection locked="0"/>
    </xf>
    <xf numFmtId="49" fontId="36" fillId="2" borderId="4" xfId="0" applyNumberFormat="1" applyFont="1" applyFill="1" applyBorder="1" applyAlignment="1" applyProtection="1">
      <alignment horizontal="center" wrapText="1"/>
    </xf>
    <xf numFmtId="0" fontId="37" fillId="2" borderId="4" xfId="0" applyNumberFormat="1" applyFont="1" applyFill="1" applyBorder="1" applyAlignment="1" applyProtection="1">
      <alignment horizontal="center"/>
    </xf>
    <xf numFmtId="0" fontId="36" fillId="2" borderId="4" xfId="0" applyNumberFormat="1" applyFont="1" applyFill="1" applyBorder="1" applyAlignment="1" applyProtection="1">
      <alignment horizontal="center" wrapText="1"/>
    </xf>
    <xf numFmtId="0" fontId="37" fillId="2" borderId="5" xfId="0" applyNumberFormat="1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38" fillId="0" borderId="0" xfId="0" applyFont="1"/>
    <xf numFmtId="0" fontId="55" fillId="0" borderId="0" xfId="269"/>
    <xf numFmtId="0" fontId="0" fillId="0" borderId="0" xfId="0"/>
  </cellXfs>
  <cellStyles count="1097">
    <cellStyle name="20% - Accent1" xfId="18" builtinId="30" customBuiltin="1"/>
    <cellStyle name="20% - Accent1 10" xfId="158"/>
    <cellStyle name="20% - Accent1 10 2" xfId="387"/>
    <cellStyle name="20% - Accent1 10 2 2" xfId="872"/>
    <cellStyle name="20% - Accent1 10 3" xfId="644"/>
    <cellStyle name="20% - Accent1 11" xfId="172"/>
    <cellStyle name="20% - Accent1 11 2" xfId="401"/>
    <cellStyle name="20% - Accent1 11 2 2" xfId="886"/>
    <cellStyle name="20% - Accent1 11 3" xfId="658"/>
    <cellStyle name="20% - Accent1 12" xfId="186"/>
    <cellStyle name="20% - Accent1 12 2" xfId="415"/>
    <cellStyle name="20% - Accent1 12 2 2" xfId="900"/>
    <cellStyle name="20% - Accent1 12 3" xfId="672"/>
    <cellStyle name="20% - Accent1 13" xfId="201"/>
    <cellStyle name="20% - Accent1 13 2" xfId="430"/>
    <cellStyle name="20% - Accent1 13 2 2" xfId="915"/>
    <cellStyle name="20% - Accent1 13 3" xfId="687"/>
    <cellStyle name="20% - Accent1 14" xfId="215"/>
    <cellStyle name="20% - Accent1 14 2" xfId="444"/>
    <cellStyle name="20% - Accent1 14 2 2" xfId="929"/>
    <cellStyle name="20% - Accent1 14 3" xfId="701"/>
    <cellStyle name="20% - Accent1 15" xfId="229"/>
    <cellStyle name="20% - Accent1 15 2" xfId="458"/>
    <cellStyle name="20% - Accent1 15 2 2" xfId="943"/>
    <cellStyle name="20% - Accent1 15 3" xfId="715"/>
    <cellStyle name="20% - Accent1 16" xfId="243"/>
    <cellStyle name="20% - Accent1 16 2" xfId="472"/>
    <cellStyle name="20% - Accent1 16 2 2" xfId="957"/>
    <cellStyle name="20% - Accent1 16 3" xfId="729"/>
    <cellStyle name="20% - Accent1 17" xfId="257"/>
    <cellStyle name="20% - Accent1 17 2" xfId="743"/>
    <cellStyle name="20% - Accent1 18" xfId="487"/>
    <cellStyle name="20% - Accent1 18 2" xfId="972"/>
    <cellStyle name="20% - Accent1 19" xfId="501"/>
    <cellStyle name="20% - Accent1 2" xfId="45"/>
    <cellStyle name="20% - Accent1 2 2" xfId="274"/>
    <cellStyle name="20% - Accent1 2 2 2" xfId="759"/>
    <cellStyle name="20% - Accent1 2 3" xfId="531"/>
    <cellStyle name="20% - Accent1 20" xfId="515"/>
    <cellStyle name="20% - Accent1 21" xfId="986"/>
    <cellStyle name="20% - Accent1 22" xfId="1001"/>
    <cellStyle name="20% - Accent1 23" xfId="1015"/>
    <cellStyle name="20% - Accent1 24" xfId="1029"/>
    <cellStyle name="20% - Accent1 25" xfId="1043"/>
    <cellStyle name="20% - Accent1 26" xfId="1057"/>
    <cellStyle name="20% - Accent1 27" xfId="1071"/>
    <cellStyle name="20% - Accent1 28" xfId="1085"/>
    <cellStyle name="20% - Accent1 3" xfId="59"/>
    <cellStyle name="20% - Accent1 3 2" xfId="288"/>
    <cellStyle name="20% - Accent1 3 2 2" xfId="773"/>
    <cellStyle name="20% - Accent1 3 3" xfId="545"/>
    <cellStyle name="20% - Accent1 4" xfId="73"/>
    <cellStyle name="20% - Accent1 4 2" xfId="302"/>
    <cellStyle name="20% - Accent1 4 2 2" xfId="787"/>
    <cellStyle name="20% - Accent1 4 3" xfId="559"/>
    <cellStyle name="20% - Accent1 5" xfId="88"/>
    <cellStyle name="20% - Accent1 5 2" xfId="317"/>
    <cellStyle name="20% - Accent1 5 2 2" xfId="802"/>
    <cellStyle name="20% - Accent1 5 3" xfId="574"/>
    <cellStyle name="20% - Accent1 6" xfId="102"/>
    <cellStyle name="20% - Accent1 6 2" xfId="331"/>
    <cellStyle name="20% - Accent1 6 2 2" xfId="816"/>
    <cellStyle name="20% - Accent1 6 3" xfId="588"/>
    <cellStyle name="20% - Accent1 7" xfId="116"/>
    <cellStyle name="20% - Accent1 7 2" xfId="345"/>
    <cellStyle name="20% - Accent1 7 2 2" xfId="830"/>
    <cellStyle name="20% - Accent1 7 3" xfId="602"/>
    <cellStyle name="20% - Accent1 8" xfId="130"/>
    <cellStyle name="20% - Accent1 8 2" xfId="359"/>
    <cellStyle name="20% - Accent1 8 2 2" xfId="844"/>
    <cellStyle name="20% - Accent1 8 3" xfId="616"/>
    <cellStyle name="20% - Accent1 9" xfId="144"/>
    <cellStyle name="20% - Accent1 9 2" xfId="373"/>
    <cellStyle name="20% - Accent1 9 2 2" xfId="858"/>
    <cellStyle name="20% - Accent1 9 3" xfId="630"/>
    <cellStyle name="20% - Accent2" xfId="22" builtinId="34" customBuiltin="1"/>
    <cellStyle name="20% - Accent2 10" xfId="160"/>
    <cellStyle name="20% - Accent2 10 2" xfId="389"/>
    <cellStyle name="20% - Accent2 10 2 2" xfId="874"/>
    <cellStyle name="20% - Accent2 10 3" xfId="646"/>
    <cellStyle name="20% - Accent2 11" xfId="174"/>
    <cellStyle name="20% - Accent2 11 2" xfId="403"/>
    <cellStyle name="20% - Accent2 11 2 2" xfId="888"/>
    <cellStyle name="20% - Accent2 11 3" xfId="660"/>
    <cellStyle name="20% - Accent2 12" xfId="188"/>
    <cellStyle name="20% - Accent2 12 2" xfId="417"/>
    <cellStyle name="20% - Accent2 12 2 2" xfId="902"/>
    <cellStyle name="20% - Accent2 12 3" xfId="674"/>
    <cellStyle name="20% - Accent2 13" xfId="203"/>
    <cellStyle name="20% - Accent2 13 2" xfId="432"/>
    <cellStyle name="20% - Accent2 13 2 2" xfId="917"/>
    <cellStyle name="20% - Accent2 13 3" xfId="689"/>
    <cellStyle name="20% - Accent2 14" xfId="217"/>
    <cellStyle name="20% - Accent2 14 2" xfId="446"/>
    <cellStyle name="20% - Accent2 14 2 2" xfId="931"/>
    <cellStyle name="20% - Accent2 14 3" xfId="703"/>
    <cellStyle name="20% - Accent2 15" xfId="231"/>
    <cellStyle name="20% - Accent2 15 2" xfId="460"/>
    <cellStyle name="20% - Accent2 15 2 2" xfId="945"/>
    <cellStyle name="20% - Accent2 15 3" xfId="717"/>
    <cellStyle name="20% - Accent2 16" xfId="245"/>
    <cellStyle name="20% - Accent2 16 2" xfId="474"/>
    <cellStyle name="20% - Accent2 16 2 2" xfId="959"/>
    <cellStyle name="20% - Accent2 16 3" xfId="731"/>
    <cellStyle name="20% - Accent2 17" xfId="259"/>
    <cellStyle name="20% - Accent2 17 2" xfId="745"/>
    <cellStyle name="20% - Accent2 18" xfId="489"/>
    <cellStyle name="20% - Accent2 18 2" xfId="974"/>
    <cellStyle name="20% - Accent2 19" xfId="503"/>
    <cellStyle name="20% - Accent2 2" xfId="47"/>
    <cellStyle name="20% - Accent2 2 2" xfId="276"/>
    <cellStyle name="20% - Accent2 2 2 2" xfId="761"/>
    <cellStyle name="20% - Accent2 2 3" xfId="533"/>
    <cellStyle name="20% - Accent2 20" xfId="517"/>
    <cellStyle name="20% - Accent2 21" xfId="988"/>
    <cellStyle name="20% - Accent2 22" xfId="1003"/>
    <cellStyle name="20% - Accent2 23" xfId="1017"/>
    <cellStyle name="20% - Accent2 24" xfId="1031"/>
    <cellStyle name="20% - Accent2 25" xfId="1045"/>
    <cellStyle name="20% - Accent2 26" xfId="1059"/>
    <cellStyle name="20% - Accent2 27" xfId="1073"/>
    <cellStyle name="20% - Accent2 28" xfId="1087"/>
    <cellStyle name="20% - Accent2 3" xfId="61"/>
    <cellStyle name="20% - Accent2 3 2" xfId="290"/>
    <cellStyle name="20% - Accent2 3 2 2" xfId="775"/>
    <cellStyle name="20% - Accent2 3 3" xfId="547"/>
    <cellStyle name="20% - Accent2 4" xfId="75"/>
    <cellStyle name="20% - Accent2 4 2" xfId="304"/>
    <cellStyle name="20% - Accent2 4 2 2" xfId="789"/>
    <cellStyle name="20% - Accent2 4 3" xfId="561"/>
    <cellStyle name="20% - Accent2 5" xfId="90"/>
    <cellStyle name="20% - Accent2 5 2" xfId="319"/>
    <cellStyle name="20% - Accent2 5 2 2" xfId="804"/>
    <cellStyle name="20% - Accent2 5 3" xfId="576"/>
    <cellStyle name="20% - Accent2 6" xfId="104"/>
    <cellStyle name="20% - Accent2 6 2" xfId="333"/>
    <cellStyle name="20% - Accent2 6 2 2" xfId="818"/>
    <cellStyle name="20% - Accent2 6 3" xfId="590"/>
    <cellStyle name="20% - Accent2 7" xfId="118"/>
    <cellStyle name="20% - Accent2 7 2" xfId="347"/>
    <cellStyle name="20% - Accent2 7 2 2" xfId="832"/>
    <cellStyle name="20% - Accent2 7 3" xfId="604"/>
    <cellStyle name="20% - Accent2 8" xfId="132"/>
    <cellStyle name="20% - Accent2 8 2" xfId="361"/>
    <cellStyle name="20% - Accent2 8 2 2" xfId="846"/>
    <cellStyle name="20% - Accent2 8 3" xfId="618"/>
    <cellStyle name="20% - Accent2 9" xfId="146"/>
    <cellStyle name="20% - Accent2 9 2" xfId="375"/>
    <cellStyle name="20% - Accent2 9 2 2" xfId="860"/>
    <cellStyle name="20% - Accent2 9 3" xfId="632"/>
    <cellStyle name="20% - Accent3" xfId="26" builtinId="38" customBuiltin="1"/>
    <cellStyle name="20% - Accent3 10" xfId="162"/>
    <cellStyle name="20% - Accent3 10 2" xfId="391"/>
    <cellStyle name="20% - Accent3 10 2 2" xfId="876"/>
    <cellStyle name="20% - Accent3 10 3" xfId="648"/>
    <cellStyle name="20% - Accent3 11" xfId="176"/>
    <cellStyle name="20% - Accent3 11 2" xfId="405"/>
    <cellStyle name="20% - Accent3 11 2 2" xfId="890"/>
    <cellStyle name="20% - Accent3 11 3" xfId="662"/>
    <cellStyle name="20% - Accent3 12" xfId="190"/>
    <cellStyle name="20% - Accent3 12 2" xfId="419"/>
    <cellStyle name="20% - Accent3 12 2 2" xfId="904"/>
    <cellStyle name="20% - Accent3 12 3" xfId="676"/>
    <cellStyle name="20% - Accent3 13" xfId="205"/>
    <cellStyle name="20% - Accent3 13 2" xfId="434"/>
    <cellStyle name="20% - Accent3 13 2 2" xfId="919"/>
    <cellStyle name="20% - Accent3 13 3" xfId="691"/>
    <cellStyle name="20% - Accent3 14" xfId="219"/>
    <cellStyle name="20% - Accent3 14 2" xfId="448"/>
    <cellStyle name="20% - Accent3 14 2 2" xfId="933"/>
    <cellStyle name="20% - Accent3 14 3" xfId="705"/>
    <cellStyle name="20% - Accent3 15" xfId="233"/>
    <cellStyle name="20% - Accent3 15 2" xfId="462"/>
    <cellStyle name="20% - Accent3 15 2 2" xfId="947"/>
    <cellStyle name="20% - Accent3 15 3" xfId="719"/>
    <cellStyle name="20% - Accent3 16" xfId="247"/>
    <cellStyle name="20% - Accent3 16 2" xfId="476"/>
    <cellStyle name="20% - Accent3 16 2 2" xfId="961"/>
    <cellStyle name="20% - Accent3 16 3" xfId="733"/>
    <cellStyle name="20% - Accent3 17" xfId="261"/>
    <cellStyle name="20% - Accent3 17 2" xfId="747"/>
    <cellStyle name="20% - Accent3 18" xfId="491"/>
    <cellStyle name="20% - Accent3 18 2" xfId="976"/>
    <cellStyle name="20% - Accent3 19" xfId="505"/>
    <cellStyle name="20% - Accent3 2" xfId="49"/>
    <cellStyle name="20% - Accent3 2 2" xfId="278"/>
    <cellStyle name="20% - Accent3 2 2 2" xfId="763"/>
    <cellStyle name="20% - Accent3 2 3" xfId="535"/>
    <cellStyle name="20% - Accent3 20" xfId="519"/>
    <cellStyle name="20% - Accent3 21" xfId="990"/>
    <cellStyle name="20% - Accent3 22" xfId="1005"/>
    <cellStyle name="20% - Accent3 23" xfId="1019"/>
    <cellStyle name="20% - Accent3 24" xfId="1033"/>
    <cellStyle name="20% - Accent3 25" xfId="1047"/>
    <cellStyle name="20% - Accent3 26" xfId="1061"/>
    <cellStyle name="20% - Accent3 27" xfId="1075"/>
    <cellStyle name="20% - Accent3 28" xfId="1089"/>
    <cellStyle name="20% - Accent3 3" xfId="63"/>
    <cellStyle name="20% - Accent3 3 2" xfId="292"/>
    <cellStyle name="20% - Accent3 3 2 2" xfId="777"/>
    <cellStyle name="20% - Accent3 3 3" xfId="549"/>
    <cellStyle name="20% - Accent3 4" xfId="77"/>
    <cellStyle name="20% - Accent3 4 2" xfId="306"/>
    <cellStyle name="20% - Accent3 4 2 2" xfId="791"/>
    <cellStyle name="20% - Accent3 4 3" xfId="563"/>
    <cellStyle name="20% - Accent3 5" xfId="92"/>
    <cellStyle name="20% - Accent3 5 2" xfId="321"/>
    <cellStyle name="20% - Accent3 5 2 2" xfId="806"/>
    <cellStyle name="20% - Accent3 5 3" xfId="578"/>
    <cellStyle name="20% - Accent3 6" xfId="106"/>
    <cellStyle name="20% - Accent3 6 2" xfId="335"/>
    <cellStyle name="20% - Accent3 6 2 2" xfId="820"/>
    <cellStyle name="20% - Accent3 6 3" xfId="592"/>
    <cellStyle name="20% - Accent3 7" xfId="120"/>
    <cellStyle name="20% - Accent3 7 2" xfId="349"/>
    <cellStyle name="20% - Accent3 7 2 2" xfId="834"/>
    <cellStyle name="20% - Accent3 7 3" xfId="606"/>
    <cellStyle name="20% - Accent3 8" xfId="134"/>
    <cellStyle name="20% - Accent3 8 2" xfId="363"/>
    <cellStyle name="20% - Accent3 8 2 2" xfId="848"/>
    <cellStyle name="20% - Accent3 8 3" xfId="620"/>
    <cellStyle name="20% - Accent3 9" xfId="148"/>
    <cellStyle name="20% - Accent3 9 2" xfId="377"/>
    <cellStyle name="20% - Accent3 9 2 2" xfId="862"/>
    <cellStyle name="20% - Accent3 9 3" xfId="634"/>
    <cellStyle name="20% - Accent4" xfId="30" builtinId="42" customBuiltin="1"/>
    <cellStyle name="20% - Accent4 10" xfId="164"/>
    <cellStyle name="20% - Accent4 10 2" xfId="393"/>
    <cellStyle name="20% - Accent4 10 2 2" xfId="878"/>
    <cellStyle name="20% - Accent4 10 3" xfId="650"/>
    <cellStyle name="20% - Accent4 11" xfId="178"/>
    <cellStyle name="20% - Accent4 11 2" xfId="407"/>
    <cellStyle name="20% - Accent4 11 2 2" xfId="892"/>
    <cellStyle name="20% - Accent4 11 3" xfId="664"/>
    <cellStyle name="20% - Accent4 12" xfId="192"/>
    <cellStyle name="20% - Accent4 12 2" xfId="421"/>
    <cellStyle name="20% - Accent4 12 2 2" xfId="906"/>
    <cellStyle name="20% - Accent4 12 3" xfId="678"/>
    <cellStyle name="20% - Accent4 13" xfId="207"/>
    <cellStyle name="20% - Accent4 13 2" xfId="436"/>
    <cellStyle name="20% - Accent4 13 2 2" xfId="921"/>
    <cellStyle name="20% - Accent4 13 3" xfId="693"/>
    <cellStyle name="20% - Accent4 14" xfId="221"/>
    <cellStyle name="20% - Accent4 14 2" xfId="450"/>
    <cellStyle name="20% - Accent4 14 2 2" xfId="935"/>
    <cellStyle name="20% - Accent4 14 3" xfId="707"/>
    <cellStyle name="20% - Accent4 15" xfId="235"/>
    <cellStyle name="20% - Accent4 15 2" xfId="464"/>
    <cellStyle name="20% - Accent4 15 2 2" xfId="949"/>
    <cellStyle name="20% - Accent4 15 3" xfId="721"/>
    <cellStyle name="20% - Accent4 16" xfId="249"/>
    <cellStyle name="20% - Accent4 16 2" xfId="478"/>
    <cellStyle name="20% - Accent4 16 2 2" xfId="963"/>
    <cellStyle name="20% - Accent4 16 3" xfId="735"/>
    <cellStyle name="20% - Accent4 17" xfId="263"/>
    <cellStyle name="20% - Accent4 17 2" xfId="749"/>
    <cellStyle name="20% - Accent4 18" xfId="493"/>
    <cellStyle name="20% - Accent4 18 2" xfId="978"/>
    <cellStyle name="20% - Accent4 19" xfId="507"/>
    <cellStyle name="20% - Accent4 2" xfId="51"/>
    <cellStyle name="20% - Accent4 2 2" xfId="280"/>
    <cellStyle name="20% - Accent4 2 2 2" xfId="765"/>
    <cellStyle name="20% - Accent4 2 3" xfId="537"/>
    <cellStyle name="20% - Accent4 20" xfId="521"/>
    <cellStyle name="20% - Accent4 21" xfId="992"/>
    <cellStyle name="20% - Accent4 22" xfId="1007"/>
    <cellStyle name="20% - Accent4 23" xfId="1021"/>
    <cellStyle name="20% - Accent4 24" xfId="1035"/>
    <cellStyle name="20% - Accent4 25" xfId="1049"/>
    <cellStyle name="20% - Accent4 26" xfId="1063"/>
    <cellStyle name="20% - Accent4 27" xfId="1077"/>
    <cellStyle name="20% - Accent4 28" xfId="1091"/>
    <cellStyle name="20% - Accent4 3" xfId="65"/>
    <cellStyle name="20% - Accent4 3 2" xfId="294"/>
    <cellStyle name="20% - Accent4 3 2 2" xfId="779"/>
    <cellStyle name="20% - Accent4 3 3" xfId="551"/>
    <cellStyle name="20% - Accent4 4" xfId="79"/>
    <cellStyle name="20% - Accent4 4 2" xfId="308"/>
    <cellStyle name="20% - Accent4 4 2 2" xfId="793"/>
    <cellStyle name="20% - Accent4 4 3" xfId="565"/>
    <cellStyle name="20% - Accent4 5" xfId="94"/>
    <cellStyle name="20% - Accent4 5 2" xfId="323"/>
    <cellStyle name="20% - Accent4 5 2 2" xfId="808"/>
    <cellStyle name="20% - Accent4 5 3" xfId="580"/>
    <cellStyle name="20% - Accent4 6" xfId="108"/>
    <cellStyle name="20% - Accent4 6 2" xfId="337"/>
    <cellStyle name="20% - Accent4 6 2 2" xfId="822"/>
    <cellStyle name="20% - Accent4 6 3" xfId="594"/>
    <cellStyle name="20% - Accent4 7" xfId="122"/>
    <cellStyle name="20% - Accent4 7 2" xfId="351"/>
    <cellStyle name="20% - Accent4 7 2 2" xfId="836"/>
    <cellStyle name="20% - Accent4 7 3" xfId="608"/>
    <cellStyle name="20% - Accent4 8" xfId="136"/>
    <cellStyle name="20% - Accent4 8 2" xfId="365"/>
    <cellStyle name="20% - Accent4 8 2 2" xfId="850"/>
    <cellStyle name="20% - Accent4 8 3" xfId="622"/>
    <cellStyle name="20% - Accent4 9" xfId="150"/>
    <cellStyle name="20% - Accent4 9 2" xfId="379"/>
    <cellStyle name="20% - Accent4 9 2 2" xfId="864"/>
    <cellStyle name="20% - Accent4 9 3" xfId="636"/>
    <cellStyle name="20% - Accent5" xfId="34" builtinId="46" customBuiltin="1"/>
    <cellStyle name="20% - Accent5 10" xfId="166"/>
    <cellStyle name="20% - Accent5 10 2" xfId="395"/>
    <cellStyle name="20% - Accent5 10 2 2" xfId="880"/>
    <cellStyle name="20% - Accent5 10 3" xfId="652"/>
    <cellStyle name="20% - Accent5 11" xfId="180"/>
    <cellStyle name="20% - Accent5 11 2" xfId="409"/>
    <cellStyle name="20% - Accent5 11 2 2" xfId="894"/>
    <cellStyle name="20% - Accent5 11 3" xfId="666"/>
    <cellStyle name="20% - Accent5 12" xfId="194"/>
    <cellStyle name="20% - Accent5 12 2" xfId="423"/>
    <cellStyle name="20% - Accent5 12 2 2" xfId="908"/>
    <cellStyle name="20% - Accent5 12 3" xfId="680"/>
    <cellStyle name="20% - Accent5 13" xfId="209"/>
    <cellStyle name="20% - Accent5 13 2" xfId="438"/>
    <cellStyle name="20% - Accent5 13 2 2" xfId="923"/>
    <cellStyle name="20% - Accent5 13 3" xfId="695"/>
    <cellStyle name="20% - Accent5 14" xfId="223"/>
    <cellStyle name="20% - Accent5 14 2" xfId="452"/>
    <cellStyle name="20% - Accent5 14 2 2" xfId="937"/>
    <cellStyle name="20% - Accent5 14 3" xfId="709"/>
    <cellStyle name="20% - Accent5 15" xfId="237"/>
    <cellStyle name="20% - Accent5 15 2" xfId="466"/>
    <cellStyle name="20% - Accent5 15 2 2" xfId="951"/>
    <cellStyle name="20% - Accent5 15 3" xfId="723"/>
    <cellStyle name="20% - Accent5 16" xfId="251"/>
    <cellStyle name="20% - Accent5 16 2" xfId="480"/>
    <cellStyle name="20% - Accent5 16 2 2" xfId="965"/>
    <cellStyle name="20% - Accent5 16 3" xfId="737"/>
    <cellStyle name="20% - Accent5 17" xfId="265"/>
    <cellStyle name="20% - Accent5 17 2" xfId="751"/>
    <cellStyle name="20% - Accent5 18" xfId="495"/>
    <cellStyle name="20% - Accent5 18 2" xfId="980"/>
    <cellStyle name="20% - Accent5 19" xfId="509"/>
    <cellStyle name="20% - Accent5 2" xfId="53"/>
    <cellStyle name="20% - Accent5 2 2" xfId="282"/>
    <cellStyle name="20% - Accent5 2 2 2" xfId="767"/>
    <cellStyle name="20% - Accent5 2 3" xfId="539"/>
    <cellStyle name="20% - Accent5 20" xfId="523"/>
    <cellStyle name="20% - Accent5 21" xfId="994"/>
    <cellStyle name="20% - Accent5 22" xfId="1009"/>
    <cellStyle name="20% - Accent5 23" xfId="1023"/>
    <cellStyle name="20% - Accent5 24" xfId="1037"/>
    <cellStyle name="20% - Accent5 25" xfId="1051"/>
    <cellStyle name="20% - Accent5 26" xfId="1065"/>
    <cellStyle name="20% - Accent5 27" xfId="1079"/>
    <cellStyle name="20% - Accent5 28" xfId="1093"/>
    <cellStyle name="20% - Accent5 3" xfId="67"/>
    <cellStyle name="20% - Accent5 3 2" xfId="296"/>
    <cellStyle name="20% - Accent5 3 2 2" xfId="781"/>
    <cellStyle name="20% - Accent5 3 3" xfId="553"/>
    <cellStyle name="20% - Accent5 4" xfId="81"/>
    <cellStyle name="20% - Accent5 4 2" xfId="310"/>
    <cellStyle name="20% - Accent5 4 2 2" xfId="795"/>
    <cellStyle name="20% - Accent5 4 3" xfId="567"/>
    <cellStyle name="20% - Accent5 5" xfId="96"/>
    <cellStyle name="20% - Accent5 5 2" xfId="325"/>
    <cellStyle name="20% - Accent5 5 2 2" xfId="810"/>
    <cellStyle name="20% - Accent5 5 3" xfId="582"/>
    <cellStyle name="20% - Accent5 6" xfId="110"/>
    <cellStyle name="20% - Accent5 6 2" xfId="339"/>
    <cellStyle name="20% - Accent5 6 2 2" xfId="824"/>
    <cellStyle name="20% - Accent5 6 3" xfId="596"/>
    <cellStyle name="20% - Accent5 7" xfId="124"/>
    <cellStyle name="20% - Accent5 7 2" xfId="353"/>
    <cellStyle name="20% - Accent5 7 2 2" xfId="838"/>
    <cellStyle name="20% - Accent5 7 3" xfId="610"/>
    <cellStyle name="20% - Accent5 8" xfId="138"/>
    <cellStyle name="20% - Accent5 8 2" xfId="367"/>
    <cellStyle name="20% - Accent5 8 2 2" xfId="852"/>
    <cellStyle name="20% - Accent5 8 3" xfId="624"/>
    <cellStyle name="20% - Accent5 9" xfId="152"/>
    <cellStyle name="20% - Accent5 9 2" xfId="381"/>
    <cellStyle name="20% - Accent5 9 2 2" xfId="866"/>
    <cellStyle name="20% - Accent5 9 3" xfId="638"/>
    <cellStyle name="20% - Accent6" xfId="38" builtinId="50" customBuiltin="1"/>
    <cellStyle name="20% - Accent6 10" xfId="168"/>
    <cellStyle name="20% - Accent6 10 2" xfId="397"/>
    <cellStyle name="20% - Accent6 10 2 2" xfId="882"/>
    <cellStyle name="20% - Accent6 10 3" xfId="654"/>
    <cellStyle name="20% - Accent6 11" xfId="182"/>
    <cellStyle name="20% - Accent6 11 2" xfId="411"/>
    <cellStyle name="20% - Accent6 11 2 2" xfId="896"/>
    <cellStyle name="20% - Accent6 11 3" xfId="668"/>
    <cellStyle name="20% - Accent6 12" xfId="196"/>
    <cellStyle name="20% - Accent6 12 2" xfId="425"/>
    <cellStyle name="20% - Accent6 12 2 2" xfId="910"/>
    <cellStyle name="20% - Accent6 12 3" xfId="682"/>
    <cellStyle name="20% - Accent6 13" xfId="211"/>
    <cellStyle name="20% - Accent6 13 2" xfId="440"/>
    <cellStyle name="20% - Accent6 13 2 2" xfId="925"/>
    <cellStyle name="20% - Accent6 13 3" xfId="697"/>
    <cellStyle name="20% - Accent6 14" xfId="225"/>
    <cellStyle name="20% - Accent6 14 2" xfId="454"/>
    <cellStyle name="20% - Accent6 14 2 2" xfId="939"/>
    <cellStyle name="20% - Accent6 14 3" xfId="711"/>
    <cellStyle name="20% - Accent6 15" xfId="239"/>
    <cellStyle name="20% - Accent6 15 2" xfId="468"/>
    <cellStyle name="20% - Accent6 15 2 2" xfId="953"/>
    <cellStyle name="20% - Accent6 15 3" xfId="725"/>
    <cellStyle name="20% - Accent6 16" xfId="253"/>
    <cellStyle name="20% - Accent6 16 2" xfId="482"/>
    <cellStyle name="20% - Accent6 16 2 2" xfId="967"/>
    <cellStyle name="20% - Accent6 16 3" xfId="739"/>
    <cellStyle name="20% - Accent6 17" xfId="267"/>
    <cellStyle name="20% - Accent6 17 2" xfId="753"/>
    <cellStyle name="20% - Accent6 18" xfId="497"/>
    <cellStyle name="20% - Accent6 18 2" xfId="982"/>
    <cellStyle name="20% - Accent6 19" xfId="511"/>
    <cellStyle name="20% - Accent6 2" xfId="55"/>
    <cellStyle name="20% - Accent6 2 2" xfId="284"/>
    <cellStyle name="20% - Accent6 2 2 2" xfId="769"/>
    <cellStyle name="20% - Accent6 2 3" xfId="541"/>
    <cellStyle name="20% - Accent6 20" xfId="525"/>
    <cellStyle name="20% - Accent6 21" xfId="996"/>
    <cellStyle name="20% - Accent6 22" xfId="1011"/>
    <cellStyle name="20% - Accent6 23" xfId="1025"/>
    <cellStyle name="20% - Accent6 24" xfId="1039"/>
    <cellStyle name="20% - Accent6 25" xfId="1053"/>
    <cellStyle name="20% - Accent6 26" xfId="1067"/>
    <cellStyle name="20% - Accent6 27" xfId="1081"/>
    <cellStyle name="20% - Accent6 28" xfId="1095"/>
    <cellStyle name="20% - Accent6 3" xfId="69"/>
    <cellStyle name="20% - Accent6 3 2" xfId="298"/>
    <cellStyle name="20% - Accent6 3 2 2" xfId="783"/>
    <cellStyle name="20% - Accent6 3 3" xfId="555"/>
    <cellStyle name="20% - Accent6 4" xfId="83"/>
    <cellStyle name="20% - Accent6 4 2" xfId="312"/>
    <cellStyle name="20% - Accent6 4 2 2" xfId="797"/>
    <cellStyle name="20% - Accent6 4 3" xfId="569"/>
    <cellStyle name="20% - Accent6 5" xfId="98"/>
    <cellStyle name="20% - Accent6 5 2" xfId="327"/>
    <cellStyle name="20% - Accent6 5 2 2" xfId="812"/>
    <cellStyle name="20% - Accent6 5 3" xfId="584"/>
    <cellStyle name="20% - Accent6 6" xfId="112"/>
    <cellStyle name="20% - Accent6 6 2" xfId="341"/>
    <cellStyle name="20% - Accent6 6 2 2" xfId="826"/>
    <cellStyle name="20% - Accent6 6 3" xfId="598"/>
    <cellStyle name="20% - Accent6 7" xfId="126"/>
    <cellStyle name="20% - Accent6 7 2" xfId="355"/>
    <cellStyle name="20% - Accent6 7 2 2" xfId="840"/>
    <cellStyle name="20% - Accent6 7 3" xfId="612"/>
    <cellStyle name="20% - Accent6 8" xfId="140"/>
    <cellStyle name="20% - Accent6 8 2" xfId="369"/>
    <cellStyle name="20% - Accent6 8 2 2" xfId="854"/>
    <cellStyle name="20% - Accent6 8 3" xfId="626"/>
    <cellStyle name="20% - Accent6 9" xfId="154"/>
    <cellStyle name="20% - Accent6 9 2" xfId="383"/>
    <cellStyle name="20% - Accent6 9 2 2" xfId="868"/>
    <cellStyle name="20% - Accent6 9 3" xfId="640"/>
    <cellStyle name="40% - Accent1" xfId="19" builtinId="31" customBuiltin="1"/>
    <cellStyle name="40% - Accent1 10" xfId="159"/>
    <cellStyle name="40% - Accent1 10 2" xfId="388"/>
    <cellStyle name="40% - Accent1 10 2 2" xfId="873"/>
    <cellStyle name="40% - Accent1 10 3" xfId="645"/>
    <cellStyle name="40% - Accent1 11" xfId="173"/>
    <cellStyle name="40% - Accent1 11 2" xfId="402"/>
    <cellStyle name="40% - Accent1 11 2 2" xfId="887"/>
    <cellStyle name="40% - Accent1 11 3" xfId="659"/>
    <cellStyle name="40% - Accent1 12" xfId="187"/>
    <cellStyle name="40% - Accent1 12 2" xfId="416"/>
    <cellStyle name="40% - Accent1 12 2 2" xfId="901"/>
    <cellStyle name="40% - Accent1 12 3" xfId="673"/>
    <cellStyle name="40% - Accent1 13" xfId="202"/>
    <cellStyle name="40% - Accent1 13 2" xfId="431"/>
    <cellStyle name="40% - Accent1 13 2 2" xfId="916"/>
    <cellStyle name="40% - Accent1 13 3" xfId="688"/>
    <cellStyle name="40% - Accent1 14" xfId="216"/>
    <cellStyle name="40% - Accent1 14 2" xfId="445"/>
    <cellStyle name="40% - Accent1 14 2 2" xfId="930"/>
    <cellStyle name="40% - Accent1 14 3" xfId="702"/>
    <cellStyle name="40% - Accent1 15" xfId="230"/>
    <cellStyle name="40% - Accent1 15 2" xfId="459"/>
    <cellStyle name="40% - Accent1 15 2 2" xfId="944"/>
    <cellStyle name="40% - Accent1 15 3" xfId="716"/>
    <cellStyle name="40% - Accent1 16" xfId="244"/>
    <cellStyle name="40% - Accent1 16 2" xfId="473"/>
    <cellStyle name="40% - Accent1 16 2 2" xfId="958"/>
    <cellStyle name="40% - Accent1 16 3" xfId="730"/>
    <cellStyle name="40% - Accent1 17" xfId="258"/>
    <cellStyle name="40% - Accent1 17 2" xfId="744"/>
    <cellStyle name="40% - Accent1 18" xfId="488"/>
    <cellStyle name="40% - Accent1 18 2" xfId="973"/>
    <cellStyle name="40% - Accent1 19" xfId="502"/>
    <cellStyle name="40% - Accent1 2" xfId="46"/>
    <cellStyle name="40% - Accent1 2 2" xfId="275"/>
    <cellStyle name="40% - Accent1 2 2 2" xfId="760"/>
    <cellStyle name="40% - Accent1 2 3" xfId="532"/>
    <cellStyle name="40% - Accent1 20" xfId="516"/>
    <cellStyle name="40% - Accent1 21" xfId="987"/>
    <cellStyle name="40% - Accent1 22" xfId="1002"/>
    <cellStyle name="40% - Accent1 23" xfId="1016"/>
    <cellStyle name="40% - Accent1 24" xfId="1030"/>
    <cellStyle name="40% - Accent1 25" xfId="1044"/>
    <cellStyle name="40% - Accent1 26" xfId="1058"/>
    <cellStyle name="40% - Accent1 27" xfId="1072"/>
    <cellStyle name="40% - Accent1 28" xfId="1086"/>
    <cellStyle name="40% - Accent1 3" xfId="60"/>
    <cellStyle name="40% - Accent1 3 2" xfId="289"/>
    <cellStyle name="40% - Accent1 3 2 2" xfId="774"/>
    <cellStyle name="40% - Accent1 3 3" xfId="546"/>
    <cellStyle name="40% - Accent1 4" xfId="74"/>
    <cellStyle name="40% - Accent1 4 2" xfId="303"/>
    <cellStyle name="40% - Accent1 4 2 2" xfId="788"/>
    <cellStyle name="40% - Accent1 4 3" xfId="560"/>
    <cellStyle name="40% - Accent1 5" xfId="89"/>
    <cellStyle name="40% - Accent1 5 2" xfId="318"/>
    <cellStyle name="40% - Accent1 5 2 2" xfId="803"/>
    <cellStyle name="40% - Accent1 5 3" xfId="575"/>
    <cellStyle name="40% - Accent1 6" xfId="103"/>
    <cellStyle name="40% - Accent1 6 2" xfId="332"/>
    <cellStyle name="40% - Accent1 6 2 2" xfId="817"/>
    <cellStyle name="40% - Accent1 6 3" xfId="589"/>
    <cellStyle name="40% - Accent1 7" xfId="117"/>
    <cellStyle name="40% - Accent1 7 2" xfId="346"/>
    <cellStyle name="40% - Accent1 7 2 2" xfId="831"/>
    <cellStyle name="40% - Accent1 7 3" xfId="603"/>
    <cellStyle name="40% - Accent1 8" xfId="131"/>
    <cellStyle name="40% - Accent1 8 2" xfId="360"/>
    <cellStyle name="40% - Accent1 8 2 2" xfId="845"/>
    <cellStyle name="40% - Accent1 8 3" xfId="617"/>
    <cellStyle name="40% - Accent1 9" xfId="145"/>
    <cellStyle name="40% - Accent1 9 2" xfId="374"/>
    <cellStyle name="40% - Accent1 9 2 2" xfId="859"/>
    <cellStyle name="40% - Accent1 9 3" xfId="631"/>
    <cellStyle name="40% - Accent2" xfId="23" builtinId="35" customBuiltin="1"/>
    <cellStyle name="40% - Accent2 10" xfId="161"/>
    <cellStyle name="40% - Accent2 10 2" xfId="390"/>
    <cellStyle name="40% - Accent2 10 2 2" xfId="875"/>
    <cellStyle name="40% - Accent2 10 3" xfId="647"/>
    <cellStyle name="40% - Accent2 11" xfId="175"/>
    <cellStyle name="40% - Accent2 11 2" xfId="404"/>
    <cellStyle name="40% - Accent2 11 2 2" xfId="889"/>
    <cellStyle name="40% - Accent2 11 3" xfId="661"/>
    <cellStyle name="40% - Accent2 12" xfId="189"/>
    <cellStyle name="40% - Accent2 12 2" xfId="418"/>
    <cellStyle name="40% - Accent2 12 2 2" xfId="903"/>
    <cellStyle name="40% - Accent2 12 3" xfId="675"/>
    <cellStyle name="40% - Accent2 13" xfId="204"/>
    <cellStyle name="40% - Accent2 13 2" xfId="433"/>
    <cellStyle name="40% - Accent2 13 2 2" xfId="918"/>
    <cellStyle name="40% - Accent2 13 3" xfId="690"/>
    <cellStyle name="40% - Accent2 14" xfId="218"/>
    <cellStyle name="40% - Accent2 14 2" xfId="447"/>
    <cellStyle name="40% - Accent2 14 2 2" xfId="932"/>
    <cellStyle name="40% - Accent2 14 3" xfId="704"/>
    <cellStyle name="40% - Accent2 15" xfId="232"/>
    <cellStyle name="40% - Accent2 15 2" xfId="461"/>
    <cellStyle name="40% - Accent2 15 2 2" xfId="946"/>
    <cellStyle name="40% - Accent2 15 3" xfId="718"/>
    <cellStyle name="40% - Accent2 16" xfId="246"/>
    <cellStyle name="40% - Accent2 16 2" xfId="475"/>
    <cellStyle name="40% - Accent2 16 2 2" xfId="960"/>
    <cellStyle name="40% - Accent2 16 3" xfId="732"/>
    <cellStyle name="40% - Accent2 17" xfId="260"/>
    <cellStyle name="40% - Accent2 17 2" xfId="746"/>
    <cellStyle name="40% - Accent2 18" xfId="490"/>
    <cellStyle name="40% - Accent2 18 2" xfId="975"/>
    <cellStyle name="40% - Accent2 19" xfId="504"/>
    <cellStyle name="40% - Accent2 2" xfId="48"/>
    <cellStyle name="40% - Accent2 2 2" xfId="277"/>
    <cellStyle name="40% - Accent2 2 2 2" xfId="762"/>
    <cellStyle name="40% - Accent2 2 3" xfId="534"/>
    <cellStyle name="40% - Accent2 20" xfId="518"/>
    <cellStyle name="40% - Accent2 21" xfId="989"/>
    <cellStyle name="40% - Accent2 22" xfId="1004"/>
    <cellStyle name="40% - Accent2 23" xfId="1018"/>
    <cellStyle name="40% - Accent2 24" xfId="1032"/>
    <cellStyle name="40% - Accent2 25" xfId="1046"/>
    <cellStyle name="40% - Accent2 26" xfId="1060"/>
    <cellStyle name="40% - Accent2 27" xfId="1074"/>
    <cellStyle name="40% - Accent2 28" xfId="1088"/>
    <cellStyle name="40% - Accent2 3" xfId="62"/>
    <cellStyle name="40% - Accent2 3 2" xfId="291"/>
    <cellStyle name="40% - Accent2 3 2 2" xfId="776"/>
    <cellStyle name="40% - Accent2 3 3" xfId="548"/>
    <cellStyle name="40% - Accent2 4" xfId="76"/>
    <cellStyle name="40% - Accent2 4 2" xfId="305"/>
    <cellStyle name="40% - Accent2 4 2 2" xfId="790"/>
    <cellStyle name="40% - Accent2 4 3" xfId="562"/>
    <cellStyle name="40% - Accent2 5" xfId="91"/>
    <cellStyle name="40% - Accent2 5 2" xfId="320"/>
    <cellStyle name="40% - Accent2 5 2 2" xfId="805"/>
    <cellStyle name="40% - Accent2 5 3" xfId="577"/>
    <cellStyle name="40% - Accent2 6" xfId="105"/>
    <cellStyle name="40% - Accent2 6 2" xfId="334"/>
    <cellStyle name="40% - Accent2 6 2 2" xfId="819"/>
    <cellStyle name="40% - Accent2 6 3" xfId="591"/>
    <cellStyle name="40% - Accent2 7" xfId="119"/>
    <cellStyle name="40% - Accent2 7 2" xfId="348"/>
    <cellStyle name="40% - Accent2 7 2 2" xfId="833"/>
    <cellStyle name="40% - Accent2 7 3" xfId="605"/>
    <cellStyle name="40% - Accent2 8" xfId="133"/>
    <cellStyle name="40% - Accent2 8 2" xfId="362"/>
    <cellStyle name="40% - Accent2 8 2 2" xfId="847"/>
    <cellStyle name="40% - Accent2 8 3" xfId="619"/>
    <cellStyle name="40% - Accent2 9" xfId="147"/>
    <cellStyle name="40% - Accent2 9 2" xfId="376"/>
    <cellStyle name="40% - Accent2 9 2 2" xfId="861"/>
    <cellStyle name="40% - Accent2 9 3" xfId="633"/>
    <cellStyle name="40% - Accent3" xfId="27" builtinId="39" customBuiltin="1"/>
    <cellStyle name="40% - Accent3 10" xfId="163"/>
    <cellStyle name="40% - Accent3 10 2" xfId="392"/>
    <cellStyle name="40% - Accent3 10 2 2" xfId="877"/>
    <cellStyle name="40% - Accent3 10 3" xfId="649"/>
    <cellStyle name="40% - Accent3 11" xfId="177"/>
    <cellStyle name="40% - Accent3 11 2" xfId="406"/>
    <cellStyle name="40% - Accent3 11 2 2" xfId="891"/>
    <cellStyle name="40% - Accent3 11 3" xfId="663"/>
    <cellStyle name="40% - Accent3 12" xfId="191"/>
    <cellStyle name="40% - Accent3 12 2" xfId="420"/>
    <cellStyle name="40% - Accent3 12 2 2" xfId="905"/>
    <cellStyle name="40% - Accent3 12 3" xfId="677"/>
    <cellStyle name="40% - Accent3 13" xfId="206"/>
    <cellStyle name="40% - Accent3 13 2" xfId="435"/>
    <cellStyle name="40% - Accent3 13 2 2" xfId="920"/>
    <cellStyle name="40% - Accent3 13 3" xfId="692"/>
    <cellStyle name="40% - Accent3 14" xfId="220"/>
    <cellStyle name="40% - Accent3 14 2" xfId="449"/>
    <cellStyle name="40% - Accent3 14 2 2" xfId="934"/>
    <cellStyle name="40% - Accent3 14 3" xfId="706"/>
    <cellStyle name="40% - Accent3 15" xfId="234"/>
    <cellStyle name="40% - Accent3 15 2" xfId="463"/>
    <cellStyle name="40% - Accent3 15 2 2" xfId="948"/>
    <cellStyle name="40% - Accent3 15 3" xfId="720"/>
    <cellStyle name="40% - Accent3 16" xfId="248"/>
    <cellStyle name="40% - Accent3 16 2" xfId="477"/>
    <cellStyle name="40% - Accent3 16 2 2" xfId="962"/>
    <cellStyle name="40% - Accent3 16 3" xfId="734"/>
    <cellStyle name="40% - Accent3 17" xfId="262"/>
    <cellStyle name="40% - Accent3 17 2" xfId="748"/>
    <cellStyle name="40% - Accent3 18" xfId="492"/>
    <cellStyle name="40% - Accent3 18 2" xfId="977"/>
    <cellStyle name="40% - Accent3 19" xfId="506"/>
    <cellStyle name="40% - Accent3 2" xfId="50"/>
    <cellStyle name="40% - Accent3 2 2" xfId="279"/>
    <cellStyle name="40% - Accent3 2 2 2" xfId="764"/>
    <cellStyle name="40% - Accent3 2 3" xfId="536"/>
    <cellStyle name="40% - Accent3 20" xfId="520"/>
    <cellStyle name="40% - Accent3 21" xfId="991"/>
    <cellStyle name="40% - Accent3 22" xfId="1006"/>
    <cellStyle name="40% - Accent3 23" xfId="1020"/>
    <cellStyle name="40% - Accent3 24" xfId="1034"/>
    <cellStyle name="40% - Accent3 25" xfId="1048"/>
    <cellStyle name="40% - Accent3 26" xfId="1062"/>
    <cellStyle name="40% - Accent3 27" xfId="1076"/>
    <cellStyle name="40% - Accent3 28" xfId="1090"/>
    <cellStyle name="40% - Accent3 3" xfId="64"/>
    <cellStyle name="40% - Accent3 3 2" xfId="293"/>
    <cellStyle name="40% - Accent3 3 2 2" xfId="778"/>
    <cellStyle name="40% - Accent3 3 3" xfId="550"/>
    <cellStyle name="40% - Accent3 4" xfId="78"/>
    <cellStyle name="40% - Accent3 4 2" xfId="307"/>
    <cellStyle name="40% - Accent3 4 2 2" xfId="792"/>
    <cellStyle name="40% - Accent3 4 3" xfId="564"/>
    <cellStyle name="40% - Accent3 5" xfId="93"/>
    <cellStyle name="40% - Accent3 5 2" xfId="322"/>
    <cellStyle name="40% - Accent3 5 2 2" xfId="807"/>
    <cellStyle name="40% - Accent3 5 3" xfId="579"/>
    <cellStyle name="40% - Accent3 6" xfId="107"/>
    <cellStyle name="40% - Accent3 6 2" xfId="336"/>
    <cellStyle name="40% - Accent3 6 2 2" xfId="821"/>
    <cellStyle name="40% - Accent3 6 3" xfId="593"/>
    <cellStyle name="40% - Accent3 7" xfId="121"/>
    <cellStyle name="40% - Accent3 7 2" xfId="350"/>
    <cellStyle name="40% - Accent3 7 2 2" xfId="835"/>
    <cellStyle name="40% - Accent3 7 3" xfId="607"/>
    <cellStyle name="40% - Accent3 8" xfId="135"/>
    <cellStyle name="40% - Accent3 8 2" xfId="364"/>
    <cellStyle name="40% - Accent3 8 2 2" xfId="849"/>
    <cellStyle name="40% - Accent3 8 3" xfId="621"/>
    <cellStyle name="40% - Accent3 9" xfId="149"/>
    <cellStyle name="40% - Accent3 9 2" xfId="378"/>
    <cellStyle name="40% - Accent3 9 2 2" xfId="863"/>
    <cellStyle name="40% - Accent3 9 3" xfId="635"/>
    <cellStyle name="40% - Accent4" xfId="31" builtinId="43" customBuiltin="1"/>
    <cellStyle name="40% - Accent4 10" xfId="165"/>
    <cellStyle name="40% - Accent4 10 2" xfId="394"/>
    <cellStyle name="40% - Accent4 10 2 2" xfId="879"/>
    <cellStyle name="40% - Accent4 10 3" xfId="651"/>
    <cellStyle name="40% - Accent4 11" xfId="179"/>
    <cellStyle name="40% - Accent4 11 2" xfId="408"/>
    <cellStyle name="40% - Accent4 11 2 2" xfId="893"/>
    <cellStyle name="40% - Accent4 11 3" xfId="665"/>
    <cellStyle name="40% - Accent4 12" xfId="193"/>
    <cellStyle name="40% - Accent4 12 2" xfId="422"/>
    <cellStyle name="40% - Accent4 12 2 2" xfId="907"/>
    <cellStyle name="40% - Accent4 12 3" xfId="679"/>
    <cellStyle name="40% - Accent4 13" xfId="208"/>
    <cellStyle name="40% - Accent4 13 2" xfId="437"/>
    <cellStyle name="40% - Accent4 13 2 2" xfId="922"/>
    <cellStyle name="40% - Accent4 13 3" xfId="694"/>
    <cellStyle name="40% - Accent4 14" xfId="222"/>
    <cellStyle name="40% - Accent4 14 2" xfId="451"/>
    <cellStyle name="40% - Accent4 14 2 2" xfId="936"/>
    <cellStyle name="40% - Accent4 14 3" xfId="708"/>
    <cellStyle name="40% - Accent4 15" xfId="236"/>
    <cellStyle name="40% - Accent4 15 2" xfId="465"/>
    <cellStyle name="40% - Accent4 15 2 2" xfId="950"/>
    <cellStyle name="40% - Accent4 15 3" xfId="722"/>
    <cellStyle name="40% - Accent4 16" xfId="250"/>
    <cellStyle name="40% - Accent4 16 2" xfId="479"/>
    <cellStyle name="40% - Accent4 16 2 2" xfId="964"/>
    <cellStyle name="40% - Accent4 16 3" xfId="736"/>
    <cellStyle name="40% - Accent4 17" xfId="264"/>
    <cellStyle name="40% - Accent4 17 2" xfId="750"/>
    <cellStyle name="40% - Accent4 18" xfId="494"/>
    <cellStyle name="40% - Accent4 18 2" xfId="979"/>
    <cellStyle name="40% - Accent4 19" xfId="508"/>
    <cellStyle name="40% - Accent4 2" xfId="52"/>
    <cellStyle name="40% - Accent4 2 2" xfId="281"/>
    <cellStyle name="40% - Accent4 2 2 2" xfId="766"/>
    <cellStyle name="40% - Accent4 2 3" xfId="538"/>
    <cellStyle name="40% - Accent4 20" xfId="522"/>
    <cellStyle name="40% - Accent4 21" xfId="993"/>
    <cellStyle name="40% - Accent4 22" xfId="1008"/>
    <cellStyle name="40% - Accent4 23" xfId="1022"/>
    <cellStyle name="40% - Accent4 24" xfId="1036"/>
    <cellStyle name="40% - Accent4 25" xfId="1050"/>
    <cellStyle name="40% - Accent4 26" xfId="1064"/>
    <cellStyle name="40% - Accent4 27" xfId="1078"/>
    <cellStyle name="40% - Accent4 28" xfId="1092"/>
    <cellStyle name="40% - Accent4 3" xfId="66"/>
    <cellStyle name="40% - Accent4 3 2" xfId="295"/>
    <cellStyle name="40% - Accent4 3 2 2" xfId="780"/>
    <cellStyle name="40% - Accent4 3 3" xfId="552"/>
    <cellStyle name="40% - Accent4 4" xfId="80"/>
    <cellStyle name="40% - Accent4 4 2" xfId="309"/>
    <cellStyle name="40% - Accent4 4 2 2" xfId="794"/>
    <cellStyle name="40% - Accent4 4 3" xfId="566"/>
    <cellStyle name="40% - Accent4 5" xfId="95"/>
    <cellStyle name="40% - Accent4 5 2" xfId="324"/>
    <cellStyle name="40% - Accent4 5 2 2" xfId="809"/>
    <cellStyle name="40% - Accent4 5 3" xfId="581"/>
    <cellStyle name="40% - Accent4 6" xfId="109"/>
    <cellStyle name="40% - Accent4 6 2" xfId="338"/>
    <cellStyle name="40% - Accent4 6 2 2" xfId="823"/>
    <cellStyle name="40% - Accent4 6 3" xfId="595"/>
    <cellStyle name="40% - Accent4 7" xfId="123"/>
    <cellStyle name="40% - Accent4 7 2" xfId="352"/>
    <cellStyle name="40% - Accent4 7 2 2" xfId="837"/>
    <cellStyle name="40% - Accent4 7 3" xfId="609"/>
    <cellStyle name="40% - Accent4 8" xfId="137"/>
    <cellStyle name="40% - Accent4 8 2" xfId="366"/>
    <cellStyle name="40% - Accent4 8 2 2" xfId="851"/>
    <cellStyle name="40% - Accent4 8 3" xfId="623"/>
    <cellStyle name="40% - Accent4 9" xfId="151"/>
    <cellStyle name="40% - Accent4 9 2" xfId="380"/>
    <cellStyle name="40% - Accent4 9 2 2" xfId="865"/>
    <cellStyle name="40% - Accent4 9 3" xfId="637"/>
    <cellStyle name="40% - Accent5" xfId="35" builtinId="47" customBuiltin="1"/>
    <cellStyle name="40% - Accent5 10" xfId="167"/>
    <cellStyle name="40% - Accent5 10 2" xfId="396"/>
    <cellStyle name="40% - Accent5 10 2 2" xfId="881"/>
    <cellStyle name="40% - Accent5 10 3" xfId="653"/>
    <cellStyle name="40% - Accent5 11" xfId="181"/>
    <cellStyle name="40% - Accent5 11 2" xfId="410"/>
    <cellStyle name="40% - Accent5 11 2 2" xfId="895"/>
    <cellStyle name="40% - Accent5 11 3" xfId="667"/>
    <cellStyle name="40% - Accent5 12" xfId="195"/>
    <cellStyle name="40% - Accent5 12 2" xfId="424"/>
    <cellStyle name="40% - Accent5 12 2 2" xfId="909"/>
    <cellStyle name="40% - Accent5 12 3" xfId="681"/>
    <cellStyle name="40% - Accent5 13" xfId="210"/>
    <cellStyle name="40% - Accent5 13 2" xfId="439"/>
    <cellStyle name="40% - Accent5 13 2 2" xfId="924"/>
    <cellStyle name="40% - Accent5 13 3" xfId="696"/>
    <cellStyle name="40% - Accent5 14" xfId="224"/>
    <cellStyle name="40% - Accent5 14 2" xfId="453"/>
    <cellStyle name="40% - Accent5 14 2 2" xfId="938"/>
    <cellStyle name="40% - Accent5 14 3" xfId="710"/>
    <cellStyle name="40% - Accent5 15" xfId="238"/>
    <cellStyle name="40% - Accent5 15 2" xfId="467"/>
    <cellStyle name="40% - Accent5 15 2 2" xfId="952"/>
    <cellStyle name="40% - Accent5 15 3" xfId="724"/>
    <cellStyle name="40% - Accent5 16" xfId="252"/>
    <cellStyle name="40% - Accent5 16 2" xfId="481"/>
    <cellStyle name="40% - Accent5 16 2 2" xfId="966"/>
    <cellStyle name="40% - Accent5 16 3" xfId="738"/>
    <cellStyle name="40% - Accent5 17" xfId="266"/>
    <cellStyle name="40% - Accent5 17 2" xfId="752"/>
    <cellStyle name="40% - Accent5 18" xfId="496"/>
    <cellStyle name="40% - Accent5 18 2" xfId="981"/>
    <cellStyle name="40% - Accent5 19" xfId="510"/>
    <cellStyle name="40% - Accent5 2" xfId="54"/>
    <cellStyle name="40% - Accent5 2 2" xfId="283"/>
    <cellStyle name="40% - Accent5 2 2 2" xfId="768"/>
    <cellStyle name="40% - Accent5 2 3" xfId="540"/>
    <cellStyle name="40% - Accent5 20" xfId="524"/>
    <cellStyle name="40% - Accent5 21" xfId="995"/>
    <cellStyle name="40% - Accent5 22" xfId="1010"/>
    <cellStyle name="40% - Accent5 23" xfId="1024"/>
    <cellStyle name="40% - Accent5 24" xfId="1038"/>
    <cellStyle name="40% - Accent5 25" xfId="1052"/>
    <cellStyle name="40% - Accent5 26" xfId="1066"/>
    <cellStyle name="40% - Accent5 27" xfId="1080"/>
    <cellStyle name="40% - Accent5 28" xfId="1094"/>
    <cellStyle name="40% - Accent5 3" xfId="68"/>
    <cellStyle name="40% - Accent5 3 2" xfId="297"/>
    <cellStyle name="40% - Accent5 3 2 2" xfId="782"/>
    <cellStyle name="40% - Accent5 3 3" xfId="554"/>
    <cellStyle name="40% - Accent5 4" xfId="82"/>
    <cellStyle name="40% - Accent5 4 2" xfId="311"/>
    <cellStyle name="40% - Accent5 4 2 2" xfId="796"/>
    <cellStyle name="40% - Accent5 4 3" xfId="568"/>
    <cellStyle name="40% - Accent5 5" xfId="97"/>
    <cellStyle name="40% - Accent5 5 2" xfId="326"/>
    <cellStyle name="40% - Accent5 5 2 2" xfId="811"/>
    <cellStyle name="40% - Accent5 5 3" xfId="583"/>
    <cellStyle name="40% - Accent5 6" xfId="111"/>
    <cellStyle name="40% - Accent5 6 2" xfId="340"/>
    <cellStyle name="40% - Accent5 6 2 2" xfId="825"/>
    <cellStyle name="40% - Accent5 6 3" xfId="597"/>
    <cellStyle name="40% - Accent5 7" xfId="125"/>
    <cellStyle name="40% - Accent5 7 2" xfId="354"/>
    <cellStyle name="40% - Accent5 7 2 2" xfId="839"/>
    <cellStyle name="40% - Accent5 7 3" xfId="611"/>
    <cellStyle name="40% - Accent5 8" xfId="139"/>
    <cellStyle name="40% - Accent5 8 2" xfId="368"/>
    <cellStyle name="40% - Accent5 8 2 2" xfId="853"/>
    <cellStyle name="40% - Accent5 8 3" xfId="625"/>
    <cellStyle name="40% - Accent5 9" xfId="153"/>
    <cellStyle name="40% - Accent5 9 2" xfId="382"/>
    <cellStyle name="40% - Accent5 9 2 2" xfId="867"/>
    <cellStyle name="40% - Accent5 9 3" xfId="639"/>
    <cellStyle name="40% - Accent6" xfId="39" builtinId="51" customBuiltin="1"/>
    <cellStyle name="40% - Accent6 10" xfId="169"/>
    <cellStyle name="40% - Accent6 10 2" xfId="398"/>
    <cellStyle name="40% - Accent6 10 2 2" xfId="883"/>
    <cellStyle name="40% - Accent6 10 3" xfId="655"/>
    <cellStyle name="40% - Accent6 11" xfId="183"/>
    <cellStyle name="40% - Accent6 11 2" xfId="412"/>
    <cellStyle name="40% - Accent6 11 2 2" xfId="897"/>
    <cellStyle name="40% - Accent6 11 3" xfId="669"/>
    <cellStyle name="40% - Accent6 12" xfId="197"/>
    <cellStyle name="40% - Accent6 12 2" xfId="426"/>
    <cellStyle name="40% - Accent6 12 2 2" xfId="911"/>
    <cellStyle name="40% - Accent6 12 3" xfId="683"/>
    <cellStyle name="40% - Accent6 13" xfId="212"/>
    <cellStyle name="40% - Accent6 13 2" xfId="441"/>
    <cellStyle name="40% - Accent6 13 2 2" xfId="926"/>
    <cellStyle name="40% - Accent6 13 3" xfId="698"/>
    <cellStyle name="40% - Accent6 14" xfId="226"/>
    <cellStyle name="40% - Accent6 14 2" xfId="455"/>
    <cellStyle name="40% - Accent6 14 2 2" xfId="940"/>
    <cellStyle name="40% - Accent6 14 3" xfId="712"/>
    <cellStyle name="40% - Accent6 15" xfId="240"/>
    <cellStyle name="40% - Accent6 15 2" xfId="469"/>
    <cellStyle name="40% - Accent6 15 2 2" xfId="954"/>
    <cellStyle name="40% - Accent6 15 3" xfId="726"/>
    <cellStyle name="40% - Accent6 16" xfId="254"/>
    <cellStyle name="40% - Accent6 16 2" xfId="483"/>
    <cellStyle name="40% - Accent6 16 2 2" xfId="968"/>
    <cellStyle name="40% - Accent6 16 3" xfId="740"/>
    <cellStyle name="40% - Accent6 17" xfId="268"/>
    <cellStyle name="40% - Accent6 17 2" xfId="754"/>
    <cellStyle name="40% - Accent6 18" xfId="498"/>
    <cellStyle name="40% - Accent6 18 2" xfId="983"/>
    <cellStyle name="40% - Accent6 19" xfId="512"/>
    <cellStyle name="40% - Accent6 2" xfId="56"/>
    <cellStyle name="40% - Accent6 2 2" xfId="285"/>
    <cellStyle name="40% - Accent6 2 2 2" xfId="770"/>
    <cellStyle name="40% - Accent6 2 3" xfId="542"/>
    <cellStyle name="40% - Accent6 20" xfId="526"/>
    <cellStyle name="40% - Accent6 21" xfId="997"/>
    <cellStyle name="40% - Accent6 22" xfId="1012"/>
    <cellStyle name="40% - Accent6 23" xfId="1026"/>
    <cellStyle name="40% - Accent6 24" xfId="1040"/>
    <cellStyle name="40% - Accent6 25" xfId="1054"/>
    <cellStyle name="40% - Accent6 26" xfId="1068"/>
    <cellStyle name="40% - Accent6 27" xfId="1082"/>
    <cellStyle name="40% - Accent6 28" xfId="1096"/>
    <cellStyle name="40% - Accent6 3" xfId="70"/>
    <cellStyle name="40% - Accent6 3 2" xfId="299"/>
    <cellStyle name="40% - Accent6 3 2 2" xfId="784"/>
    <cellStyle name="40% - Accent6 3 3" xfId="556"/>
    <cellStyle name="40% - Accent6 4" xfId="84"/>
    <cellStyle name="40% - Accent6 4 2" xfId="313"/>
    <cellStyle name="40% - Accent6 4 2 2" xfId="798"/>
    <cellStyle name="40% - Accent6 4 3" xfId="570"/>
    <cellStyle name="40% - Accent6 5" xfId="99"/>
    <cellStyle name="40% - Accent6 5 2" xfId="328"/>
    <cellStyle name="40% - Accent6 5 2 2" xfId="813"/>
    <cellStyle name="40% - Accent6 5 3" xfId="585"/>
    <cellStyle name="40% - Accent6 6" xfId="113"/>
    <cellStyle name="40% - Accent6 6 2" xfId="342"/>
    <cellStyle name="40% - Accent6 6 2 2" xfId="827"/>
    <cellStyle name="40% - Accent6 6 3" xfId="599"/>
    <cellStyle name="40% - Accent6 7" xfId="127"/>
    <cellStyle name="40% - Accent6 7 2" xfId="356"/>
    <cellStyle name="40% - Accent6 7 2 2" xfId="841"/>
    <cellStyle name="40% - Accent6 7 3" xfId="613"/>
    <cellStyle name="40% - Accent6 8" xfId="141"/>
    <cellStyle name="40% - Accent6 8 2" xfId="370"/>
    <cellStyle name="40% - Accent6 8 2 2" xfId="855"/>
    <cellStyle name="40% - Accent6 8 3" xfId="627"/>
    <cellStyle name="40% - Accent6 9" xfId="155"/>
    <cellStyle name="40% - Accent6 9 2" xfId="384"/>
    <cellStyle name="40% - Accent6 9 2 2" xfId="869"/>
    <cellStyle name="40% - Accent6 9 3" xfId="64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28"/>
    <cellStyle name="Normal 10 2" xfId="357"/>
    <cellStyle name="Normal 10 2 2" xfId="842"/>
    <cellStyle name="Normal 10 3" xfId="614"/>
    <cellStyle name="Normal 11" xfId="142"/>
    <cellStyle name="Normal 11 2" xfId="371"/>
    <cellStyle name="Normal 11 2 2" xfId="856"/>
    <cellStyle name="Normal 11 3" xfId="628"/>
    <cellStyle name="Normal 12" xfId="156"/>
    <cellStyle name="Normal 12 2" xfId="385"/>
    <cellStyle name="Normal 12 2 2" xfId="870"/>
    <cellStyle name="Normal 12 3" xfId="642"/>
    <cellStyle name="Normal 13" xfId="170"/>
    <cellStyle name="Normal 13 2" xfId="399"/>
    <cellStyle name="Normal 13 2 2" xfId="884"/>
    <cellStyle name="Normal 13 3" xfId="656"/>
    <cellStyle name="Normal 14" xfId="184"/>
    <cellStyle name="Normal 14 2" xfId="413"/>
    <cellStyle name="Normal 14 2 2" xfId="898"/>
    <cellStyle name="Normal 14 3" xfId="670"/>
    <cellStyle name="Normal 15" xfId="198"/>
    <cellStyle name="Normal 15 2" xfId="427"/>
    <cellStyle name="Normal 15 2 2" xfId="912"/>
    <cellStyle name="Normal 15 3" xfId="684"/>
    <cellStyle name="Normal 16" xfId="199"/>
    <cellStyle name="Normal 16 2" xfId="428"/>
    <cellStyle name="Normal 16 2 2" xfId="913"/>
    <cellStyle name="Normal 16 3" xfId="685"/>
    <cellStyle name="Normal 17" xfId="213"/>
    <cellStyle name="Normal 17 2" xfId="442"/>
    <cellStyle name="Normal 17 2 2" xfId="927"/>
    <cellStyle name="Normal 17 3" xfId="699"/>
    <cellStyle name="Normal 18" xfId="227"/>
    <cellStyle name="Normal 18 2" xfId="456"/>
    <cellStyle name="Normal 18 2 2" xfId="941"/>
    <cellStyle name="Normal 18 3" xfId="713"/>
    <cellStyle name="Normal 19" xfId="241"/>
    <cellStyle name="Normal 19 2" xfId="470"/>
    <cellStyle name="Normal 19 2 2" xfId="955"/>
    <cellStyle name="Normal 19 3" xfId="727"/>
    <cellStyle name="Normal 2" xfId="41"/>
    <cellStyle name="Normal 2 2" xfId="270"/>
    <cellStyle name="Normal 2 2 2" xfId="755"/>
    <cellStyle name="Normal 2 3" xfId="527"/>
    <cellStyle name="Normal 20" xfId="255"/>
    <cellStyle name="Normal 20 2" xfId="484"/>
    <cellStyle name="Normal 20 2 2" xfId="969"/>
    <cellStyle name="Normal 20 3" xfId="741"/>
    <cellStyle name="Normal 21" xfId="269"/>
    <cellStyle name="Normal 22" xfId="256"/>
    <cellStyle name="Normal 22 2" xfId="742"/>
    <cellStyle name="Normal 23" xfId="485"/>
    <cellStyle name="Normal 23 2" xfId="970"/>
    <cellStyle name="Normal 24" xfId="499"/>
    <cellStyle name="Normal 25" xfId="513"/>
    <cellStyle name="Normal 26" xfId="984"/>
    <cellStyle name="Normal 27" xfId="998"/>
    <cellStyle name="Normal 28" xfId="999"/>
    <cellStyle name="Normal 29" xfId="1013"/>
    <cellStyle name="Normal 3" xfId="43"/>
    <cellStyle name="Normal 3 2" xfId="272"/>
    <cellStyle name="Normal 3 2 2" xfId="757"/>
    <cellStyle name="Normal 3 3" xfId="529"/>
    <cellStyle name="Normal 30" xfId="1027"/>
    <cellStyle name="Normal 31" xfId="1041"/>
    <cellStyle name="Normal 32" xfId="1055"/>
    <cellStyle name="Normal 33" xfId="1069"/>
    <cellStyle name="Normal 34" xfId="1083"/>
    <cellStyle name="Normal 4" xfId="57"/>
    <cellStyle name="Normal 4 2" xfId="286"/>
    <cellStyle name="Normal 4 2 2" xfId="771"/>
    <cellStyle name="Normal 4 3" xfId="543"/>
    <cellStyle name="Normal 5" xfId="71"/>
    <cellStyle name="Normal 5 2" xfId="300"/>
    <cellStyle name="Normal 5 2 2" xfId="785"/>
    <cellStyle name="Normal 5 3" xfId="557"/>
    <cellStyle name="Normal 6" xfId="85"/>
    <cellStyle name="Normal 6 2" xfId="314"/>
    <cellStyle name="Normal 6 2 2" xfId="799"/>
    <cellStyle name="Normal 6 3" xfId="571"/>
    <cellStyle name="Normal 7" xfId="86"/>
    <cellStyle name="Normal 7 2" xfId="315"/>
    <cellStyle name="Normal 7 2 2" xfId="800"/>
    <cellStyle name="Normal 7 3" xfId="572"/>
    <cellStyle name="Normal 8" xfId="100"/>
    <cellStyle name="Normal 8 2" xfId="329"/>
    <cellStyle name="Normal 8 2 2" xfId="814"/>
    <cellStyle name="Normal 8 3" xfId="586"/>
    <cellStyle name="Normal 9" xfId="114"/>
    <cellStyle name="Normal 9 2" xfId="343"/>
    <cellStyle name="Normal 9 2 2" xfId="828"/>
    <cellStyle name="Normal 9 3" xfId="600"/>
    <cellStyle name="Note 10" xfId="143"/>
    <cellStyle name="Note 10 2" xfId="372"/>
    <cellStyle name="Note 10 2 2" xfId="857"/>
    <cellStyle name="Note 10 3" xfId="629"/>
    <cellStyle name="Note 11" xfId="157"/>
    <cellStyle name="Note 11 2" xfId="386"/>
    <cellStyle name="Note 11 2 2" xfId="871"/>
    <cellStyle name="Note 11 3" xfId="643"/>
    <cellStyle name="Note 12" xfId="171"/>
    <cellStyle name="Note 12 2" xfId="400"/>
    <cellStyle name="Note 12 2 2" xfId="885"/>
    <cellStyle name="Note 12 3" xfId="657"/>
    <cellStyle name="Note 13" xfId="185"/>
    <cellStyle name="Note 13 2" xfId="414"/>
    <cellStyle name="Note 13 2 2" xfId="899"/>
    <cellStyle name="Note 13 3" xfId="671"/>
    <cellStyle name="Note 14" xfId="200"/>
    <cellStyle name="Note 14 2" xfId="429"/>
    <cellStyle name="Note 14 2 2" xfId="914"/>
    <cellStyle name="Note 14 3" xfId="686"/>
    <cellStyle name="Note 15" xfId="214"/>
    <cellStyle name="Note 15 2" xfId="443"/>
    <cellStyle name="Note 15 2 2" xfId="928"/>
    <cellStyle name="Note 15 3" xfId="700"/>
    <cellStyle name="Note 16" xfId="228"/>
    <cellStyle name="Note 16 2" xfId="457"/>
    <cellStyle name="Note 16 2 2" xfId="942"/>
    <cellStyle name="Note 16 3" xfId="714"/>
    <cellStyle name="Note 17" xfId="242"/>
    <cellStyle name="Note 17 2" xfId="471"/>
    <cellStyle name="Note 17 2 2" xfId="956"/>
    <cellStyle name="Note 17 3" xfId="728"/>
    <cellStyle name="Note 18" xfId="486"/>
    <cellStyle name="Note 18 2" xfId="971"/>
    <cellStyle name="Note 19" xfId="500"/>
    <cellStyle name="Note 2" xfId="42"/>
    <cellStyle name="Note 2 2" xfId="271"/>
    <cellStyle name="Note 2 2 2" xfId="756"/>
    <cellStyle name="Note 2 3" xfId="528"/>
    <cellStyle name="Note 20" xfId="514"/>
    <cellStyle name="Note 21" xfId="985"/>
    <cellStyle name="Note 22" xfId="1000"/>
    <cellStyle name="Note 23" xfId="1014"/>
    <cellStyle name="Note 24" xfId="1028"/>
    <cellStyle name="Note 25" xfId="1042"/>
    <cellStyle name="Note 26" xfId="1056"/>
    <cellStyle name="Note 27" xfId="1070"/>
    <cellStyle name="Note 28" xfId="1084"/>
    <cellStyle name="Note 3" xfId="44"/>
    <cellStyle name="Note 3 2" xfId="273"/>
    <cellStyle name="Note 3 2 2" xfId="758"/>
    <cellStyle name="Note 3 3" xfId="530"/>
    <cellStyle name="Note 4" xfId="58"/>
    <cellStyle name="Note 4 2" xfId="287"/>
    <cellStyle name="Note 4 2 2" xfId="772"/>
    <cellStyle name="Note 4 3" xfId="544"/>
    <cellStyle name="Note 5" xfId="72"/>
    <cellStyle name="Note 5 2" xfId="301"/>
    <cellStyle name="Note 5 2 2" xfId="786"/>
    <cellStyle name="Note 5 3" xfId="558"/>
    <cellStyle name="Note 6" xfId="87"/>
    <cellStyle name="Note 6 2" xfId="316"/>
    <cellStyle name="Note 6 2 2" xfId="801"/>
    <cellStyle name="Note 6 3" xfId="573"/>
    <cellStyle name="Note 7" xfId="101"/>
    <cellStyle name="Note 7 2" xfId="330"/>
    <cellStyle name="Note 7 2 2" xfId="815"/>
    <cellStyle name="Note 7 3" xfId="587"/>
    <cellStyle name="Note 8" xfId="115"/>
    <cellStyle name="Note 8 2" xfId="344"/>
    <cellStyle name="Note 8 2 2" xfId="829"/>
    <cellStyle name="Note 8 3" xfId="601"/>
    <cellStyle name="Note 9" xfId="129"/>
    <cellStyle name="Note 9 2" xfId="358"/>
    <cellStyle name="Note 9 2 2" xfId="843"/>
    <cellStyle name="Note 9 3" xfId="615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54"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theme="5"/>
      </font>
    </dxf>
    <dxf>
      <font>
        <color rgb="FFFF0000"/>
      </font>
    </dxf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rgb="FFFF0000"/>
      </font>
      <numFmt numFmtId="13" formatCode="0%"/>
    </dxf>
    <dxf>
      <font>
        <color theme="5"/>
      </font>
    </dxf>
    <dxf>
      <font>
        <color rgb="FFFF0000"/>
      </font>
    </dxf>
    <dxf>
      <font>
        <color rgb="FFFF0000"/>
      </font>
      <numFmt numFmtId="13" formatCode="0%"/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8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7.xml"/><Relationship Id="rId38" Type="http://schemas.openxmlformats.org/officeDocument/2006/relationships/pivotCacheDefinition" Target="pivotCache/pivotCacheDefinition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6.xml"/><Relationship Id="rId37" Type="http://schemas.openxmlformats.org/officeDocument/2006/relationships/pivotCacheDefinition" Target="pivotCache/pivotCacheDefinition1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36" Type="http://schemas.openxmlformats.org/officeDocument/2006/relationships/pivotCacheDefinition" Target="pivotCache/pivotCacheDefinition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pivotCacheDefinition" Target="pivotCache/pivotCacheDefinition4.xml"/><Relationship Id="rId35" Type="http://schemas.openxmlformats.org/officeDocument/2006/relationships/pivotCacheDefinition" Target="pivotCache/pivotCacheDefinition9.xml"/><Relationship Id="rId43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ge01\AppData\Local\Microsoft\Windows\Temporary%20Internet%20Files\Content.Outlook\84E5LJYW\Passenger%20stats%202017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G" refreshedDate="41499.439184259259" createdVersion="3" refreshedVersion="3" minRefreshableVersion="3" recordCount="33">
  <cacheSource type="worksheet">
    <worksheetSource ref="A1:G34" sheet="Dec 1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9">
        <s v="FCSA    "/>
        <s v="FCLA    "/>
        <s v="SHAR    "/>
        <s v="LHPA    "/>
        <s v="LHPC    "/>
        <s v="SHPA    "/>
        <s v="SHPC    "/>
        <s v="IIA     "/>
        <s v="IIC     "/>
      </sharedItems>
    </cacheField>
    <cacheField name="QUANTITY" numFmtId="0">
      <sharedItems containsSemiMixedTypes="0" containsString="0" containsNumber="1" containsInteger="1" minValue="1" maxValue="15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SOG" refreshedDate="43017.566868402777" createdVersion="4" refreshedVersion="4" minRefreshableVersion="3" recordCount="39">
  <cacheSource type="worksheet">
    <worksheetSource ref="A1:G40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9">
        <s v="JSY "/>
        <s v="POOL"/>
        <s v="PORT"/>
        <s v="STM "/>
        <s v="ALD "/>
        <s v="DIE "/>
        <s v="GRV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IIA     "/>
        <s v="OBPA    "/>
        <s v="OBPC    "/>
        <s v="IIC     "/>
      </sharedItems>
    </cacheField>
    <cacheField name="QUANTITY" numFmtId="0">
      <sharedItems containsSemiMixedTypes="0" containsString="0" containsNumber="1" containsInteger="1" minValue="4" maxValue="88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SOG" refreshedDate="43048.498001388885" createdVersion="4" refreshedVersion="4" minRefreshableVersion="3" recordCount="34">
  <cacheSource type="worksheet">
    <worksheetSource ref="A1:H35" sheet="Sheet17" r:id="rId2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7">
        <s v="JSY "/>
        <s v="POOL"/>
        <s v="PORT"/>
        <s v="STM "/>
        <s v="DIE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OBPA    "/>
        <s v="OBPC    "/>
        <s v="IIA     "/>
        <s v="IIC     "/>
      </sharedItems>
    </cacheField>
    <cacheField name="QUANTITY" numFmtId="0">
      <sharedItems containsSemiMixedTypes="0" containsString="0" containsNumber="1" containsInteger="1" minValue="2" maxValue="5155"/>
    </cacheField>
    <cacheField name="AMOUNT" numFmtId="0">
      <sharedItems containsSemiMixedTypes="0" containsString="0" containsNumber="1" minValue="0" maxValue="16908.4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SOG" refreshedDate="43080.512716203702" createdVersion="4" refreshedVersion="4" minRefreshableVersion="3" recordCount="29">
  <cacheSource type="worksheet">
    <worksheetSource ref="A1:G30" sheet="Sheet14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OBPA    "/>
        <s v="OBPC    "/>
        <s v="IIA     "/>
        <s v="IIC     "/>
      </sharedItems>
    </cacheField>
    <cacheField name="QUANTITY" numFmtId="0">
      <sharedItems containsSemiMixedTypes="0" containsString="0" containsNumber="1" containsInteger="1" minValue="1" maxValue="16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SOG" refreshedDate="43116.736597453702" createdVersion="4" refreshedVersion="4" minRefreshableVersion="3" recordCount="29">
  <cacheSource type="worksheet">
    <worksheetSource ref="A1:H30" sheet="Sheet17" r:id="rId2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OBPA    "/>
        <s v="OBPC    "/>
        <s v="IIA     "/>
        <s v="IIC     "/>
      </sharedItems>
    </cacheField>
    <cacheField name="QUANTITY" numFmtId="0">
      <sharedItems containsSemiMixedTypes="0" containsString="0" containsNumber="1" containsInteger="1" minValue="3" maxValue="1331"/>
    </cacheField>
    <cacheField name="AMOUNT" numFmtId="0">
      <sharedItems containsSemiMixedTypes="0" containsString="0" containsNumber="1" minValue="0" maxValue="4365.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OG" refreshedDate="42773.645556134259" createdVersion="4" refreshedVersion="4" minRefreshableVersion="3" recordCount="28">
  <cacheSource type="worksheet">
    <worksheetSource ref="A1:G29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OBPA    "/>
        <s v="OBPC    "/>
        <s v="IIA     "/>
        <s v="IIC     "/>
      </sharedItems>
    </cacheField>
    <cacheField name="QUANTITY" numFmtId="0">
      <sharedItems containsSemiMixedTypes="0" containsString="0" containsNumber="1" containsInteger="1" minValue="6" maxValue="9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OG" refreshedDate="42807.453409259258" createdVersion="4" refreshedVersion="4" minRefreshableVersion="3" recordCount="29">
  <cacheSource type="worksheet">
    <worksheetSource ref="A1:G30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OBPA    "/>
        <s v="OBPC    "/>
        <s v="IIA     "/>
        <s v="IIC     "/>
      </sharedItems>
    </cacheField>
    <cacheField name="QUANTITY" numFmtId="0">
      <sharedItems containsSemiMixedTypes="0" containsString="0" containsNumber="1" containsInteger="1" minValue="1" maxValue="1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OG" refreshedDate="42835.651132407409" createdVersion="4" refreshedVersion="4" minRefreshableVersion="3" recordCount="30">
  <cacheSource type="worksheet">
    <worksheetSource ref="A1:G31" sheet="Sheet15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6">
        <s v="JSY "/>
        <s v="POOL"/>
        <s v="PORT"/>
        <s v="STM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OBPA    "/>
        <s v="OBPC    "/>
        <s v="IIA     "/>
        <s v="IIC     "/>
      </sharedItems>
    </cacheField>
    <cacheField name="QUANTITY" numFmtId="0">
      <sharedItems containsSemiMixedTypes="0" containsString="0" containsNumber="1" containsInteger="1" minValue="11" maxValue="17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OG" refreshedDate="42870.644968171298" createdVersion="4" refreshedVersion="4" minRefreshableVersion="3" recordCount="36">
  <cacheSource type="worksheet">
    <worksheetSource ref="A1:G37" sheet="Sheet3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7">
        <s v="JSY "/>
        <s v="POOL"/>
        <s v="PORT"/>
        <s v="STM "/>
        <s v="DIE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OBPA    "/>
        <s v="OBPC    "/>
        <s v="IIA     "/>
        <s v="IIC     "/>
      </sharedItems>
    </cacheField>
    <cacheField name="QUANTITY" numFmtId="0">
      <sharedItems containsSemiMixedTypes="0" containsString="0" containsNumber="1" containsInteger="1" minValue="14" maxValue="50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OG" refreshedDate="42898.380427777774" createdVersion="4" refreshedVersion="4" minRefreshableVersion="3" recordCount="42">
  <cacheSource type="worksheet">
    <worksheetSource ref="A1:G43" sheet="Sheet14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ALD "/>
        <s v="DIE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OBPA    "/>
        <s v="OBPC    "/>
        <s v="IIA     "/>
        <s v="IIC     "/>
      </sharedItems>
    </cacheField>
    <cacheField name="QUANTITY" numFmtId="0">
      <sharedItems containsSemiMixedTypes="0" containsString="0" containsNumber="1" containsInteger="1" minValue="2" maxValue="67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SOG" refreshedDate="42922.435663773147" createdVersion="4" refreshedVersion="4" minRefreshableVersion="3" recordCount="39">
  <cacheSource type="worksheet">
    <worksheetSource ref="A1:G40" sheet="Sheet15" r:id="rId2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ALD "/>
        <s v="DIE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IIA     "/>
        <s v="OBPA    "/>
        <s v="OBPC    "/>
        <s v="IIC     "/>
      </sharedItems>
    </cacheField>
    <cacheField name="QUANTITY" numFmtId="0">
      <sharedItems containsSemiMixedTypes="0" containsString="0" containsNumber="1" containsInteger="1" minValue="4" maxValue="10813"/>
    </cacheField>
    <cacheField name="AMOUNT" numFmtId="0">
      <sharedItems containsSemiMixedTypes="0" containsString="0" containsNumber="1" minValue="0" maxValue="31760.24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SOG" refreshedDate="42963.419660069441" createdVersion="4" refreshedVersion="4" minRefreshableVersion="3" recordCount="41">
  <cacheSource type="worksheet">
    <worksheetSource ref="A1:G42" sheet="Sheet15" r:id="rId2"/>
  </cacheSource>
  <cacheFields count="7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ALD "/>
        <s v="DIE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IIA     "/>
        <s v="IIC     "/>
        <s v="OBPA    "/>
        <s v="OBPC    "/>
      </sharedItems>
    </cacheField>
    <cacheField name="QUANTITY" numFmtId="0">
      <sharedItems containsSemiMixedTypes="0" containsString="0" containsNumber="1" containsInteger="1" minValue="6" maxValue="113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SOG" refreshedDate="42989.588031018517" createdVersion="4" refreshedVersion="4" minRefreshableVersion="3" recordCount="42">
  <cacheSource type="worksheet">
    <worksheetSource ref="A1:H43" sheet="Sheet3" r:id="rId2"/>
  </cacheSource>
  <cacheFields count="8">
    <cacheField name="LOCAL HARBOUR" numFmtId="0">
      <sharedItems/>
    </cacheField>
    <cacheField name="ARRIVAL/DEPARTURE" numFmtId="0">
      <sharedItems count="2">
        <s v="A"/>
        <s v="D"/>
      </sharedItems>
    </cacheField>
    <cacheField name="STATISTIC GROUP NAME" numFmtId="0">
      <sharedItems/>
    </cacheField>
    <cacheField name="PORT CODE" numFmtId="0">
      <sharedItems count="8">
        <s v="JSY "/>
        <s v="POOL"/>
        <s v="PORT"/>
        <s v="STM "/>
        <s v="ALD "/>
        <s v="DIE "/>
        <s v="HERM"/>
        <s v="SRK "/>
      </sharedItems>
    </cacheField>
    <cacheField name="VESSEL TYPE" numFmtId="0">
      <sharedItems/>
    </cacheField>
    <cacheField name="ITEM CODE" numFmtId="0">
      <sharedItems count="5">
        <s v="INFA    "/>
        <s v="IIA     "/>
        <s v="IIC     "/>
        <s v="OBPA    "/>
        <s v="OBPC    "/>
      </sharedItems>
    </cacheField>
    <cacheField name="QUANTITY" numFmtId="0">
      <sharedItems containsSemiMixedTypes="0" containsString="0" containsNumber="1" containsInteger="1" minValue="3" maxValue="13122"/>
    </cacheField>
    <cacheField name="AMOUNT" numFmtId="0">
      <sharedItems containsSemiMixedTypes="0" containsString="0" containsNumber="1" minValue="0" maxValue="30507.27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s v="SPP "/>
    <x v="0"/>
    <s v="Passenger (Discount Rates)    "/>
    <x v="0"/>
    <s v="Ro/Ro Multi         "/>
    <x v="0"/>
    <n v="5"/>
  </r>
  <r>
    <s v="SPP "/>
    <x v="0"/>
    <s v="Passenger (Discount Rates)    "/>
    <x v="1"/>
    <s v="Ro/Ro Multi         "/>
    <x v="1"/>
    <n v="1"/>
  </r>
  <r>
    <s v="SPP "/>
    <x v="0"/>
    <s v="Passenger (Discount Rates)    "/>
    <x v="2"/>
    <s v="Ro/Ro Multi         "/>
    <x v="1"/>
    <n v="5"/>
  </r>
  <r>
    <s v="SPP "/>
    <x v="0"/>
    <s v="Passenger (Discount Rates)    "/>
    <x v="3"/>
    <s v="Ro/Ro Multi         "/>
    <x v="0"/>
    <n v="3"/>
  </r>
  <r>
    <s v="SPP "/>
    <x v="0"/>
    <s v="Passenger (Discount Rates)    "/>
    <x v="3"/>
    <s v="Ro/Ro Multi         "/>
    <x v="2"/>
    <n v="2"/>
  </r>
  <r>
    <s v="SPP "/>
    <x v="0"/>
    <s v="Passenger (Normal rates)      "/>
    <x v="0"/>
    <s v="Ro/Ro Multi         "/>
    <x v="3"/>
    <n v="929"/>
  </r>
  <r>
    <s v="SPP "/>
    <x v="0"/>
    <s v="Passenger (Normal rates)      "/>
    <x v="0"/>
    <s v="Ro/Ro Multi         "/>
    <x v="4"/>
    <n v="97"/>
  </r>
  <r>
    <s v="SPP "/>
    <x v="0"/>
    <s v="Passenger (Normal rates)      "/>
    <x v="0"/>
    <s v="Ro/Ro Multi         "/>
    <x v="5"/>
    <n v="1391"/>
  </r>
  <r>
    <s v="SPP "/>
    <x v="0"/>
    <s v="Passenger (Normal rates)      "/>
    <x v="0"/>
    <s v="Ro/Ro Multi         "/>
    <x v="6"/>
    <n v="142"/>
  </r>
  <r>
    <s v="SPP "/>
    <x v="0"/>
    <s v="Passenger (Normal rates)      "/>
    <x v="1"/>
    <s v="Ro/Ro Multi         "/>
    <x v="3"/>
    <n v="1258"/>
  </r>
  <r>
    <s v="SPP "/>
    <x v="0"/>
    <s v="Passenger (Normal rates)      "/>
    <x v="1"/>
    <s v="Ro/Ro Multi         "/>
    <x v="4"/>
    <n v="110"/>
  </r>
  <r>
    <s v="SPP "/>
    <x v="0"/>
    <s v="Passenger (Normal rates)      "/>
    <x v="2"/>
    <s v="Ro/Ro Multi         "/>
    <x v="3"/>
    <n v="747"/>
  </r>
  <r>
    <s v="SPP "/>
    <x v="0"/>
    <s v="Passenger (Normal rates)      "/>
    <x v="2"/>
    <s v="Ro/Ro Multi         "/>
    <x v="4"/>
    <n v="20"/>
  </r>
  <r>
    <s v="SPP "/>
    <x v="0"/>
    <s v="Passenger (Normal rates)      "/>
    <x v="3"/>
    <s v="Ro/Ro Multi         "/>
    <x v="5"/>
    <n v="1331"/>
  </r>
  <r>
    <s v="SPP "/>
    <x v="0"/>
    <s v="Passenger (Normal rates)      "/>
    <x v="3"/>
    <s v="Ro/Ro Multi         "/>
    <x v="6"/>
    <n v="94"/>
  </r>
  <r>
    <s v="SPP "/>
    <x v="1"/>
    <s v="Passenger (Discount Rates)    "/>
    <x v="0"/>
    <s v="Ro/Ro Multi         "/>
    <x v="0"/>
    <n v="7"/>
  </r>
  <r>
    <s v="SPP "/>
    <x v="1"/>
    <s v="Passenger (Discount Rates)    "/>
    <x v="1"/>
    <s v="Ro/Ro Multi         "/>
    <x v="1"/>
    <n v="7"/>
  </r>
  <r>
    <s v="SPP "/>
    <x v="1"/>
    <s v="Passenger (Discount Rates)    "/>
    <x v="2"/>
    <s v="Ro/Ro Multi         "/>
    <x v="1"/>
    <n v="2"/>
  </r>
  <r>
    <s v="SPP "/>
    <x v="1"/>
    <s v="Passenger (Discount Rates)    "/>
    <x v="3"/>
    <s v="Ro/Ro Multi         "/>
    <x v="0"/>
    <n v="1"/>
  </r>
  <r>
    <s v="SPP "/>
    <x v="1"/>
    <s v="Passenger (Normal rates)      "/>
    <x v="4"/>
    <s v="Passenger Launch    "/>
    <x v="7"/>
    <n v="111"/>
  </r>
  <r>
    <s v="SPP "/>
    <x v="1"/>
    <s v="Passenger (Normal rates)      "/>
    <x v="4"/>
    <s v="Passenger Launch    "/>
    <x v="8"/>
    <n v="20"/>
  </r>
  <r>
    <s v="SPP "/>
    <x v="1"/>
    <s v="Passenger (Normal rates)      "/>
    <x v="0"/>
    <s v="Ro/Ro Multi         "/>
    <x v="3"/>
    <n v="858"/>
  </r>
  <r>
    <s v="SPP "/>
    <x v="1"/>
    <s v="Passenger (Normal rates)      "/>
    <x v="0"/>
    <s v="Ro/Ro Multi         "/>
    <x v="4"/>
    <n v="121"/>
  </r>
  <r>
    <s v="SPP "/>
    <x v="1"/>
    <s v="Passenger (Normal rates)      "/>
    <x v="0"/>
    <s v="Ro/Ro Multi         "/>
    <x v="5"/>
    <n v="1592"/>
  </r>
  <r>
    <s v="SPP "/>
    <x v="1"/>
    <s v="Passenger (Normal rates)      "/>
    <x v="0"/>
    <s v="Ro/Ro Multi         "/>
    <x v="6"/>
    <n v="153"/>
  </r>
  <r>
    <s v="SPP "/>
    <x v="1"/>
    <s v="Passenger (Normal rates)      "/>
    <x v="1"/>
    <s v="Ro/Ro Multi         "/>
    <x v="3"/>
    <n v="1243"/>
  </r>
  <r>
    <s v="SPP "/>
    <x v="1"/>
    <s v="Passenger (Normal rates)      "/>
    <x v="1"/>
    <s v="Ro/Ro Multi         "/>
    <x v="4"/>
    <n v="130"/>
  </r>
  <r>
    <s v="SPP "/>
    <x v="1"/>
    <s v="Passenger (Normal rates)      "/>
    <x v="2"/>
    <s v="Ro/Ro Multi         "/>
    <x v="3"/>
    <n v="881"/>
  </r>
  <r>
    <s v="SPP "/>
    <x v="1"/>
    <s v="Passenger (Normal rates)      "/>
    <x v="2"/>
    <s v="Ro/Ro Multi         "/>
    <x v="4"/>
    <n v="33"/>
  </r>
  <r>
    <s v="SPP "/>
    <x v="1"/>
    <s v="Passenger (Normal rates)      "/>
    <x v="5"/>
    <s v="Lo/Lo Cargo         "/>
    <x v="7"/>
    <n v="664"/>
  </r>
  <r>
    <s v="SPP "/>
    <x v="1"/>
    <s v="Passenger (Normal rates)      "/>
    <x v="5"/>
    <s v="Lo/Lo Cargo         "/>
    <x v="8"/>
    <n v="61"/>
  </r>
  <r>
    <s v="SPP "/>
    <x v="1"/>
    <s v="Passenger (Normal rates)      "/>
    <x v="3"/>
    <s v="Ro/Ro Multi         "/>
    <x v="5"/>
    <n v="1270"/>
  </r>
  <r>
    <s v="SPP "/>
    <x v="1"/>
    <s v="Passenger (Normal rates)      "/>
    <x v="3"/>
    <s v="Ro/Ro Multi         "/>
    <x v="6"/>
    <n v="104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9">
  <r>
    <s v="SPP "/>
    <x v="0"/>
    <s v="Passenger (Discount Rates)    "/>
    <x v="0"/>
    <s v="Ro/Ro Multi         "/>
    <x v="0"/>
    <n v="59"/>
  </r>
  <r>
    <s v="SPP "/>
    <x v="0"/>
    <s v="Passenger (Discount Rates)    "/>
    <x v="1"/>
    <s v="Ro/Ro Multi         "/>
    <x v="0"/>
    <n v="156"/>
  </r>
  <r>
    <s v="SPP "/>
    <x v="0"/>
    <s v="Passenger (Discount Rates)    "/>
    <x v="2"/>
    <s v="Ro/Ro Multi         "/>
    <x v="0"/>
    <n v="10"/>
  </r>
  <r>
    <s v="SPP "/>
    <x v="0"/>
    <s v="Passenger (Discount Rates)    "/>
    <x v="3"/>
    <s v="Ro/Ro Multi         "/>
    <x v="0"/>
    <n v="131"/>
  </r>
  <r>
    <s v="SPP "/>
    <x v="0"/>
    <s v="Passenger (Normal rates)      "/>
    <x v="4"/>
    <s v="Passenger Ferry     "/>
    <x v="1"/>
    <n v="54"/>
  </r>
  <r>
    <s v="SPP "/>
    <x v="0"/>
    <s v="Passenger (Normal rates)      "/>
    <x v="5"/>
    <s v="Passenger Ferry     "/>
    <x v="2"/>
    <n v="1109"/>
  </r>
  <r>
    <s v="SPP "/>
    <x v="0"/>
    <s v="Passenger (Normal rates)      "/>
    <x v="5"/>
    <s v="Passenger Ferry     "/>
    <x v="3"/>
    <n v="39"/>
  </r>
  <r>
    <s v="SPP "/>
    <x v="0"/>
    <s v="Passenger (Normal rates)      "/>
    <x v="0"/>
    <s v="Ro/Ro Multi         "/>
    <x v="2"/>
    <n v="3499"/>
  </r>
  <r>
    <s v="SPP "/>
    <x v="0"/>
    <s v="Passenger (Normal rates)      "/>
    <x v="0"/>
    <s v="Ro/Ro Multi         "/>
    <x v="3"/>
    <n v="106"/>
  </r>
  <r>
    <s v="SPP "/>
    <x v="0"/>
    <s v="Passenger (Normal rates)      "/>
    <x v="0"/>
    <s v="Passenger Ferry     "/>
    <x v="2"/>
    <n v="57"/>
  </r>
  <r>
    <s v="SPP "/>
    <x v="0"/>
    <s v="Passenger (Normal rates)      "/>
    <x v="0"/>
    <s v="Passenger Ferry     "/>
    <x v="3"/>
    <n v="44"/>
  </r>
  <r>
    <s v="SPP "/>
    <x v="0"/>
    <s v="Passenger (Normal rates)      "/>
    <x v="1"/>
    <s v="Ro/Ro Multi         "/>
    <x v="2"/>
    <n v="8896"/>
  </r>
  <r>
    <s v="SPP "/>
    <x v="0"/>
    <s v="Passenger (Normal rates)      "/>
    <x v="1"/>
    <s v="Ro/Ro Multi         "/>
    <x v="3"/>
    <n v="216"/>
  </r>
  <r>
    <s v="SPP "/>
    <x v="0"/>
    <s v="Passenger (Normal rates)      "/>
    <x v="2"/>
    <s v="Ro/Ro Multi         "/>
    <x v="2"/>
    <n v="462"/>
  </r>
  <r>
    <s v="SPP "/>
    <x v="0"/>
    <s v="Passenger (Normal rates)      "/>
    <x v="2"/>
    <s v="Ro/Ro Multi         "/>
    <x v="3"/>
    <n v="17"/>
  </r>
  <r>
    <s v="SPP "/>
    <x v="0"/>
    <s v="Passenger (Normal rates)      "/>
    <x v="3"/>
    <s v="Ro/Ro Multi         "/>
    <x v="2"/>
    <n v="4309"/>
  </r>
  <r>
    <s v="SPP "/>
    <x v="0"/>
    <s v="Passenger (Normal rates)      "/>
    <x v="3"/>
    <s v="Ro/Ro Multi         "/>
    <x v="3"/>
    <n v="522"/>
  </r>
  <r>
    <s v="SPP "/>
    <x v="1"/>
    <s v="Passenger (Discount Rates)    "/>
    <x v="0"/>
    <s v="Ro/Ro Multi         "/>
    <x v="0"/>
    <n v="69"/>
  </r>
  <r>
    <s v="SPP "/>
    <x v="1"/>
    <s v="Passenger (Discount Rates)    "/>
    <x v="1"/>
    <s v="Ro/Ro Multi         "/>
    <x v="0"/>
    <n v="181"/>
  </r>
  <r>
    <s v="SPP "/>
    <x v="1"/>
    <s v="Passenger (Discount Rates)    "/>
    <x v="2"/>
    <s v="Ro/Ro Multi         "/>
    <x v="0"/>
    <n v="6"/>
  </r>
  <r>
    <s v="SPP "/>
    <x v="1"/>
    <s v="Passenger (Discount Rates)    "/>
    <x v="3"/>
    <s v="Ro/Ro Multi         "/>
    <x v="0"/>
    <n v="58"/>
  </r>
  <r>
    <s v="SPP "/>
    <x v="1"/>
    <s v="Passenger (Normal rates)      "/>
    <x v="4"/>
    <s v="Passenger Ferry     "/>
    <x v="1"/>
    <n v="52"/>
  </r>
  <r>
    <s v="SPP "/>
    <x v="1"/>
    <s v="Passenger (Normal rates)      "/>
    <x v="5"/>
    <s v="Passenger Ferry     "/>
    <x v="2"/>
    <n v="1140"/>
  </r>
  <r>
    <s v="SPP "/>
    <x v="1"/>
    <s v="Passenger (Normal rates)      "/>
    <x v="5"/>
    <s v="Passenger Ferry     "/>
    <x v="3"/>
    <n v="103"/>
  </r>
  <r>
    <s v="SPP "/>
    <x v="1"/>
    <s v="Passenger (Normal rates)      "/>
    <x v="6"/>
    <s v="Passenger Ferry     "/>
    <x v="2"/>
    <n v="7"/>
  </r>
  <r>
    <s v="SPP "/>
    <x v="1"/>
    <s v="Passenger (Normal rates)      "/>
    <x v="7"/>
    <s v="Passenger Launch    "/>
    <x v="1"/>
    <n v="7345"/>
  </r>
  <r>
    <s v="SPP "/>
    <x v="1"/>
    <s v="Passenger (Normal rates)      "/>
    <x v="7"/>
    <s v="Passenger Launch    "/>
    <x v="4"/>
    <n v="795"/>
  </r>
  <r>
    <s v="SPP "/>
    <x v="1"/>
    <s v="Passenger (Normal rates)      "/>
    <x v="0"/>
    <s v="Ro/Ro Multi         "/>
    <x v="2"/>
    <n v="3901"/>
  </r>
  <r>
    <s v="SPP "/>
    <x v="1"/>
    <s v="Passenger (Normal rates)      "/>
    <x v="0"/>
    <s v="Ro/Ro Multi         "/>
    <x v="3"/>
    <n v="89"/>
  </r>
  <r>
    <s v="SPP "/>
    <x v="1"/>
    <s v="Passenger (Normal rates)      "/>
    <x v="0"/>
    <s v="Lo/Lo Cargo         "/>
    <x v="2"/>
    <n v="4"/>
  </r>
  <r>
    <s v="SPP "/>
    <x v="1"/>
    <s v="Passenger (Normal rates)      "/>
    <x v="0"/>
    <s v="Passenger Ferry     "/>
    <x v="2"/>
    <n v="55"/>
  </r>
  <r>
    <s v="SPP "/>
    <x v="1"/>
    <s v="Passenger (Normal rates)      "/>
    <x v="1"/>
    <s v="Ro/Ro Multi         "/>
    <x v="2"/>
    <n v="8177"/>
  </r>
  <r>
    <s v="SPP "/>
    <x v="1"/>
    <s v="Passenger (Normal rates)      "/>
    <x v="1"/>
    <s v="Ro/Ro Multi         "/>
    <x v="3"/>
    <n v="309"/>
  </r>
  <r>
    <s v="SPP "/>
    <x v="1"/>
    <s v="Passenger (Normal rates)      "/>
    <x v="2"/>
    <s v="Ro/Ro Multi         "/>
    <x v="2"/>
    <n v="298"/>
  </r>
  <r>
    <s v="SPP "/>
    <x v="1"/>
    <s v="Passenger (Normal rates)      "/>
    <x v="2"/>
    <s v="Ro/Ro Multi         "/>
    <x v="3"/>
    <n v="29"/>
  </r>
  <r>
    <s v="SPP "/>
    <x v="1"/>
    <s v="Passenger (Normal rates)      "/>
    <x v="8"/>
    <s v="Passenger Launch    "/>
    <x v="1"/>
    <n v="5449"/>
  </r>
  <r>
    <s v="SPP "/>
    <x v="1"/>
    <s v="Passenger (Normal rates)      "/>
    <x v="8"/>
    <s v="Passenger Launch    "/>
    <x v="4"/>
    <n v="195"/>
  </r>
  <r>
    <s v="SPP "/>
    <x v="1"/>
    <s v="Passenger (Normal rates)      "/>
    <x v="3"/>
    <s v="Ro/Ro Multi         "/>
    <x v="2"/>
    <n v="3588"/>
  </r>
  <r>
    <s v="SPP "/>
    <x v="1"/>
    <s v="Passenger (Normal rates)      "/>
    <x v="3"/>
    <s v="Ro/Ro Multi         "/>
    <x v="3"/>
    <n v="167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34">
  <r>
    <s v="SPP "/>
    <x v="0"/>
    <s v="Passenger (Discount Rates)    "/>
    <x v="0"/>
    <s v="Ro/Ro Multi         "/>
    <x v="0"/>
    <n v="68"/>
    <n v="0"/>
  </r>
  <r>
    <s v="SPP "/>
    <x v="0"/>
    <s v="Passenger (Discount Rates)    "/>
    <x v="1"/>
    <s v="Ro/Ro Multi         "/>
    <x v="0"/>
    <n v="118"/>
    <n v="0"/>
  </r>
  <r>
    <s v="SPP "/>
    <x v="0"/>
    <s v="Passenger (Discount Rates)    "/>
    <x v="2"/>
    <s v="Ro/Ro Multi         "/>
    <x v="0"/>
    <n v="20"/>
    <n v="0"/>
  </r>
  <r>
    <s v="SPP "/>
    <x v="0"/>
    <s v="Passenger (Discount Rates)    "/>
    <x v="3"/>
    <s v="Ro/Ro Multi         "/>
    <x v="0"/>
    <n v="37"/>
    <n v="0"/>
  </r>
  <r>
    <s v="SPP "/>
    <x v="0"/>
    <s v="Passenger (Normal rates)      "/>
    <x v="4"/>
    <s v="Passenger Ferry     "/>
    <x v="1"/>
    <n v="28"/>
    <n v="91.84"/>
  </r>
  <r>
    <s v="SPP "/>
    <x v="0"/>
    <s v="Passenger (Normal rates)      "/>
    <x v="4"/>
    <s v="Passenger Ferry     "/>
    <x v="2"/>
    <n v="4"/>
    <n v="6.48"/>
  </r>
  <r>
    <s v="SPP "/>
    <x v="0"/>
    <s v="Passenger (Normal rates)      "/>
    <x v="0"/>
    <s v="Ro/Ro Multi         "/>
    <x v="1"/>
    <n v="2205"/>
    <n v="7232.4"/>
  </r>
  <r>
    <s v="SPP "/>
    <x v="0"/>
    <s v="Passenger (Normal rates)      "/>
    <x v="0"/>
    <s v="Ro/Ro Multi         "/>
    <x v="2"/>
    <n v="249"/>
    <n v="403.38"/>
  </r>
  <r>
    <s v="SPP "/>
    <x v="0"/>
    <s v="Passenger (Normal rates)      "/>
    <x v="1"/>
    <s v="Ro/Ro Multi         "/>
    <x v="1"/>
    <n v="5155"/>
    <n v="16908.400000000001"/>
  </r>
  <r>
    <s v="SPP "/>
    <x v="0"/>
    <s v="Passenger (Normal rates)      "/>
    <x v="1"/>
    <s v="Ro/Ro Multi         "/>
    <x v="2"/>
    <n v="342"/>
    <n v="554.04"/>
  </r>
  <r>
    <s v="SPP "/>
    <x v="0"/>
    <s v="Passenger (Normal rates)      "/>
    <x v="2"/>
    <s v="Ro/Ro Multi         "/>
    <x v="1"/>
    <n v="879"/>
    <n v="2883.12"/>
  </r>
  <r>
    <s v="SPP "/>
    <x v="0"/>
    <s v="Passenger (Normal rates)      "/>
    <x v="2"/>
    <s v="Ro/Ro Multi         "/>
    <x v="2"/>
    <n v="120"/>
    <n v="194.4"/>
  </r>
  <r>
    <s v="SPP "/>
    <x v="0"/>
    <s v="Passenger (Normal rates)      "/>
    <x v="3"/>
    <s v="Ro/Ro Multi         "/>
    <x v="1"/>
    <n v="1982"/>
    <n v="6500.96"/>
  </r>
  <r>
    <s v="SPP "/>
    <x v="0"/>
    <s v="Passenger (Normal rates)      "/>
    <x v="3"/>
    <s v="Ro/Ro Multi         "/>
    <x v="2"/>
    <n v="343"/>
    <n v="555.66"/>
  </r>
  <r>
    <s v="SPP "/>
    <x v="1"/>
    <s v="Passenger (Discount Rates)    "/>
    <x v="0"/>
    <s v="Ro/Ro Multi         "/>
    <x v="0"/>
    <n v="54"/>
    <n v="0"/>
  </r>
  <r>
    <s v="SPP "/>
    <x v="1"/>
    <s v="Passenger (Discount Rates)    "/>
    <x v="1"/>
    <s v="Ro/Ro Multi         "/>
    <x v="0"/>
    <n v="91"/>
    <n v="0"/>
  </r>
  <r>
    <s v="SPP "/>
    <x v="1"/>
    <s v="Passenger (Discount Rates)    "/>
    <x v="2"/>
    <s v="Ro/Ro Multi         "/>
    <x v="0"/>
    <n v="23"/>
    <n v="0"/>
  </r>
  <r>
    <s v="SPP "/>
    <x v="1"/>
    <s v="Passenger (Discount Rates)    "/>
    <x v="3"/>
    <s v="Ro/Ro Multi         "/>
    <x v="0"/>
    <n v="30"/>
    <n v="0"/>
  </r>
  <r>
    <s v="SPP "/>
    <x v="1"/>
    <s v="Passenger (Normal rates)      "/>
    <x v="4"/>
    <s v="Passenger Ferry     "/>
    <x v="1"/>
    <n v="85"/>
    <n v="278.8"/>
  </r>
  <r>
    <s v="SPP "/>
    <x v="1"/>
    <s v="Passenger (Normal rates)      "/>
    <x v="4"/>
    <s v="Passenger Ferry     "/>
    <x v="2"/>
    <n v="10"/>
    <n v="16.2"/>
  </r>
  <r>
    <s v="SPP "/>
    <x v="1"/>
    <s v="Passenger (Normal rates)      "/>
    <x v="5"/>
    <s v="Passenger Launch    "/>
    <x v="3"/>
    <n v="1907"/>
    <n v="1620.95"/>
  </r>
  <r>
    <s v="SPP "/>
    <x v="1"/>
    <s v="Passenger (Normal rates)      "/>
    <x v="5"/>
    <s v="Passenger Launch    "/>
    <x v="4"/>
    <n v="234"/>
    <n v="102.96"/>
  </r>
  <r>
    <s v="SPP "/>
    <x v="1"/>
    <s v="Passenger (Normal rates)      "/>
    <x v="0"/>
    <s v="Ro/Ro Multi         "/>
    <x v="1"/>
    <n v="1851"/>
    <n v="6071.28"/>
  </r>
  <r>
    <s v="SPP "/>
    <x v="1"/>
    <s v="Passenger (Normal rates)      "/>
    <x v="0"/>
    <s v="Ro/Ro Multi         "/>
    <x v="2"/>
    <n v="198"/>
    <n v="320.76"/>
  </r>
  <r>
    <s v="SPP "/>
    <x v="1"/>
    <s v="Passenger (Normal rates)      "/>
    <x v="0"/>
    <s v="Lo/Lo Cargo         "/>
    <x v="1"/>
    <n v="8"/>
    <n v="26.24"/>
  </r>
  <r>
    <s v="SPP "/>
    <x v="1"/>
    <s v="Passenger (Normal rates)      "/>
    <x v="0"/>
    <s v="Lo/Lo Cargo         "/>
    <x v="2"/>
    <n v="2"/>
    <n v="3.24"/>
  </r>
  <r>
    <s v="SPP "/>
    <x v="1"/>
    <s v="Passenger (Normal rates)      "/>
    <x v="1"/>
    <s v="Ro/Ro Multi         "/>
    <x v="1"/>
    <n v="3992"/>
    <n v="13093.76"/>
  </r>
  <r>
    <s v="SPP "/>
    <x v="1"/>
    <s v="Passenger (Normal rates)      "/>
    <x v="1"/>
    <s v="Ro/Ro Multi         "/>
    <x v="2"/>
    <n v="295"/>
    <n v="477.9"/>
  </r>
  <r>
    <s v="SPP "/>
    <x v="1"/>
    <s v="Passenger (Normal rates)      "/>
    <x v="2"/>
    <s v="Ro/Ro Multi         "/>
    <x v="1"/>
    <n v="744"/>
    <n v="2440.3200000000002"/>
  </r>
  <r>
    <s v="SPP "/>
    <x v="1"/>
    <s v="Passenger (Normal rates)      "/>
    <x v="2"/>
    <s v="Ro/Ro Multi         "/>
    <x v="2"/>
    <n v="110"/>
    <n v="178.2"/>
  </r>
  <r>
    <s v="SPP "/>
    <x v="1"/>
    <s v="Passenger (Normal rates)      "/>
    <x v="6"/>
    <s v="Passenger Launch    "/>
    <x v="3"/>
    <n v="1795"/>
    <n v="1525.75"/>
  </r>
  <r>
    <s v="SPP "/>
    <x v="1"/>
    <s v="Passenger (Normal rates)      "/>
    <x v="6"/>
    <s v="Passenger Launch    "/>
    <x v="4"/>
    <n v="128"/>
    <n v="56.32"/>
  </r>
  <r>
    <s v="SPP "/>
    <x v="1"/>
    <s v="Passenger (Normal rates)      "/>
    <x v="3"/>
    <s v="Ro/Ro Multi         "/>
    <x v="1"/>
    <n v="1590"/>
    <n v="5215.2"/>
  </r>
  <r>
    <s v="SPP "/>
    <x v="1"/>
    <s v="Passenger (Normal rates)      "/>
    <x v="3"/>
    <s v="Ro/Ro Multi         "/>
    <x v="2"/>
    <n v="319"/>
    <n v="516.78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29">
  <r>
    <s v="SPP "/>
    <x v="0"/>
    <s v="Passenger (Discount Rates)    "/>
    <x v="0"/>
    <s v="Ro/Ro Multi         "/>
    <x v="0"/>
    <n v="9"/>
  </r>
  <r>
    <s v="SPP "/>
    <x v="0"/>
    <s v="Passenger (Discount Rates)    "/>
    <x v="1"/>
    <s v="Ro/Ro Multi         "/>
    <x v="0"/>
    <n v="5"/>
  </r>
  <r>
    <s v="SPP "/>
    <x v="0"/>
    <s v="Passenger (Discount Rates)    "/>
    <x v="2"/>
    <s v="Ro/Ro Multi         "/>
    <x v="0"/>
    <n v="20"/>
  </r>
  <r>
    <s v="SPP "/>
    <x v="0"/>
    <s v="Passenger (Discount Rates)    "/>
    <x v="3"/>
    <s v="Ro/Ro Multi         "/>
    <x v="0"/>
    <n v="4"/>
  </r>
  <r>
    <s v="SPP "/>
    <x v="0"/>
    <s v="Passenger (Normal rates)      "/>
    <x v="0"/>
    <s v="Ro/Ro Multi         "/>
    <x v="1"/>
    <n v="365"/>
  </r>
  <r>
    <s v="SPP "/>
    <x v="0"/>
    <s v="Passenger (Normal rates)      "/>
    <x v="0"/>
    <s v="Ro/Ro Multi         "/>
    <x v="2"/>
    <n v="51"/>
  </r>
  <r>
    <s v="SPP "/>
    <x v="0"/>
    <s v="Passenger (Normal rates)      "/>
    <x v="1"/>
    <s v="Ro/Ro Multi         "/>
    <x v="1"/>
    <n v="228"/>
  </r>
  <r>
    <s v="SPP "/>
    <x v="0"/>
    <s v="Passenger (Normal rates)      "/>
    <x v="1"/>
    <s v="Ro/Ro Multi         "/>
    <x v="2"/>
    <n v="1"/>
  </r>
  <r>
    <s v="SPP "/>
    <x v="0"/>
    <s v="Passenger (Normal rates)      "/>
    <x v="2"/>
    <s v="Ro/Ro Multi         "/>
    <x v="1"/>
    <n v="1243"/>
  </r>
  <r>
    <s v="SPP "/>
    <x v="0"/>
    <s v="Passenger (Normal rates)      "/>
    <x v="2"/>
    <s v="Ro/Ro Multi         "/>
    <x v="2"/>
    <n v="31"/>
  </r>
  <r>
    <s v="SPP "/>
    <x v="0"/>
    <s v="Passenger (Normal rates)      "/>
    <x v="3"/>
    <s v="Ro/Ro Multi         "/>
    <x v="1"/>
    <n v="398"/>
  </r>
  <r>
    <s v="SPP "/>
    <x v="0"/>
    <s v="Passenger (Normal rates)      "/>
    <x v="3"/>
    <s v="Ro/Ro Multi         "/>
    <x v="2"/>
    <n v="3"/>
  </r>
  <r>
    <s v="SPP "/>
    <x v="1"/>
    <s v="Passenger (Discount Rates)    "/>
    <x v="0"/>
    <s v="Ro/Ro Multi         "/>
    <x v="0"/>
    <n v="14"/>
  </r>
  <r>
    <s v="SPP "/>
    <x v="1"/>
    <s v="Passenger (Discount Rates)    "/>
    <x v="1"/>
    <s v="Ro/Ro Multi         "/>
    <x v="0"/>
    <n v="4"/>
  </r>
  <r>
    <s v="SPP "/>
    <x v="1"/>
    <s v="Passenger (Discount Rates)    "/>
    <x v="2"/>
    <s v="Ro/Ro Multi         "/>
    <x v="0"/>
    <n v="19"/>
  </r>
  <r>
    <s v="SPP "/>
    <x v="1"/>
    <s v="Passenger (Discount Rates)    "/>
    <x v="3"/>
    <s v="Ro/Ro Multi         "/>
    <x v="0"/>
    <n v="4"/>
  </r>
  <r>
    <s v="SPP "/>
    <x v="1"/>
    <s v="Passenger (Normal rates)      "/>
    <x v="4"/>
    <s v="Passenger Launch    "/>
    <x v="3"/>
    <n v="1641"/>
  </r>
  <r>
    <s v="SPP "/>
    <x v="1"/>
    <s v="Passenger (Normal rates)      "/>
    <x v="4"/>
    <s v="Passenger Launch    "/>
    <x v="4"/>
    <n v="630"/>
  </r>
  <r>
    <s v="SPP "/>
    <x v="1"/>
    <s v="Passenger (Normal rates)      "/>
    <x v="0"/>
    <s v="Ro/Ro Multi         "/>
    <x v="1"/>
    <n v="452"/>
  </r>
  <r>
    <s v="SPP "/>
    <x v="1"/>
    <s v="Passenger (Normal rates)      "/>
    <x v="0"/>
    <s v="Ro/Ro Multi         "/>
    <x v="2"/>
    <n v="56"/>
  </r>
  <r>
    <s v="SPP "/>
    <x v="1"/>
    <s v="Passenger (Normal rates)      "/>
    <x v="0"/>
    <s v="Lo/Lo Cargo         "/>
    <x v="1"/>
    <n v="11"/>
  </r>
  <r>
    <s v="SPP "/>
    <x v="1"/>
    <s v="Passenger (Normal rates)      "/>
    <x v="1"/>
    <s v="Ro/Ro Multi         "/>
    <x v="1"/>
    <n v="209"/>
  </r>
  <r>
    <s v="SPP "/>
    <x v="1"/>
    <s v="Passenger (Normal rates)      "/>
    <x v="1"/>
    <s v="Ro/Ro Multi         "/>
    <x v="2"/>
    <n v="1"/>
  </r>
  <r>
    <s v="SPP "/>
    <x v="1"/>
    <s v="Passenger (Normal rates)      "/>
    <x v="2"/>
    <s v="Ro/Ro Multi         "/>
    <x v="1"/>
    <n v="1314"/>
  </r>
  <r>
    <s v="SPP "/>
    <x v="1"/>
    <s v="Passenger (Normal rates)      "/>
    <x v="2"/>
    <s v="Ro/Ro Multi         "/>
    <x v="2"/>
    <n v="37"/>
  </r>
  <r>
    <s v="SPP "/>
    <x v="1"/>
    <s v="Passenger (Normal rates)      "/>
    <x v="5"/>
    <s v="Passenger Launch    "/>
    <x v="3"/>
    <n v="588"/>
  </r>
  <r>
    <s v="SPP "/>
    <x v="1"/>
    <s v="Passenger (Normal rates)      "/>
    <x v="5"/>
    <s v="Passenger Launch    "/>
    <x v="4"/>
    <n v="17"/>
  </r>
  <r>
    <s v="SPP "/>
    <x v="1"/>
    <s v="Passenger (Normal rates)      "/>
    <x v="3"/>
    <s v="Ro/Ro Multi         "/>
    <x v="1"/>
    <n v="292"/>
  </r>
  <r>
    <s v="SPP "/>
    <x v="1"/>
    <s v="Passenger (Normal rates)      "/>
    <x v="3"/>
    <s v="Ro/Ro Multi         "/>
    <x v="2"/>
    <n v="3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29">
  <r>
    <s v="SPP "/>
    <x v="0"/>
    <s v="Passenger (Discount Rates)    "/>
    <x v="0"/>
    <s v="Ro/Ro Multi         "/>
    <x v="0"/>
    <n v="18"/>
    <n v="0"/>
  </r>
  <r>
    <s v="SPP "/>
    <x v="0"/>
    <s v="Passenger (Discount Rates)    "/>
    <x v="1"/>
    <s v="Ro/Ro Multi         "/>
    <x v="0"/>
    <n v="54"/>
    <n v="0"/>
  </r>
  <r>
    <s v="SPP "/>
    <x v="0"/>
    <s v="Passenger (Discount Rates)    "/>
    <x v="2"/>
    <s v="Ro/Ro Multi         "/>
    <x v="0"/>
    <n v="42"/>
    <n v="0"/>
  </r>
  <r>
    <s v="SPP "/>
    <x v="0"/>
    <s v="Passenger (Discount Rates)    "/>
    <x v="3"/>
    <s v="Ro/Ro Multi         "/>
    <x v="0"/>
    <n v="12"/>
    <n v="0"/>
  </r>
  <r>
    <s v="SPP "/>
    <x v="0"/>
    <s v="Passenger (Normal rates)      "/>
    <x v="0"/>
    <s v="Ro/Ro Multi         "/>
    <x v="1"/>
    <n v="813"/>
    <n v="2666.64"/>
  </r>
  <r>
    <s v="SPP "/>
    <x v="0"/>
    <s v="Passenger (Normal rates)      "/>
    <x v="0"/>
    <s v="Ro/Ro Multi         "/>
    <x v="2"/>
    <n v="47"/>
    <n v="76.14"/>
  </r>
  <r>
    <s v="SPP "/>
    <x v="0"/>
    <s v="Passenger (Normal rates)      "/>
    <x v="1"/>
    <s v="Ro/Ro Multi         "/>
    <x v="1"/>
    <n v="1295"/>
    <n v="4247.6000000000004"/>
  </r>
  <r>
    <s v="SPP "/>
    <x v="0"/>
    <s v="Passenger (Normal rates)      "/>
    <x v="1"/>
    <s v="Ro/Ro Multi         "/>
    <x v="2"/>
    <n v="110"/>
    <n v="178.2"/>
  </r>
  <r>
    <s v="SPP "/>
    <x v="0"/>
    <s v="Passenger (Normal rates)      "/>
    <x v="2"/>
    <s v="Ro/Ro Multi         "/>
    <x v="1"/>
    <n v="1331"/>
    <n v="4365.68"/>
  </r>
  <r>
    <s v="SPP "/>
    <x v="0"/>
    <s v="Passenger (Normal rates)      "/>
    <x v="2"/>
    <s v="Ro/Ro Multi         "/>
    <x v="2"/>
    <n v="112"/>
    <n v="181.44"/>
  </r>
  <r>
    <s v="SPP "/>
    <x v="0"/>
    <s v="Passenger (Normal rates)      "/>
    <x v="3"/>
    <s v="Ro/Ro Multi         "/>
    <x v="1"/>
    <n v="420"/>
    <n v="1377.6"/>
  </r>
  <r>
    <s v="SPP "/>
    <x v="0"/>
    <s v="Passenger (Normal rates)      "/>
    <x v="3"/>
    <s v="Ro/Ro Multi         "/>
    <x v="2"/>
    <n v="44"/>
    <n v="71.28"/>
  </r>
  <r>
    <s v="SPP "/>
    <x v="1"/>
    <s v="Passenger (Discount Rates)    "/>
    <x v="0"/>
    <s v="Ro/Ro Multi         "/>
    <x v="0"/>
    <n v="23"/>
    <n v="0"/>
  </r>
  <r>
    <s v="SPP "/>
    <x v="1"/>
    <s v="Passenger (Discount Rates)    "/>
    <x v="1"/>
    <s v="Ro/Ro Multi         "/>
    <x v="0"/>
    <n v="65"/>
    <n v="0"/>
  </r>
  <r>
    <s v="SPP "/>
    <x v="1"/>
    <s v="Passenger (Discount Rates)    "/>
    <x v="2"/>
    <s v="Ro/Ro Multi         "/>
    <x v="0"/>
    <n v="48"/>
    <n v="0"/>
  </r>
  <r>
    <s v="SPP "/>
    <x v="1"/>
    <s v="Passenger (Discount Rates)    "/>
    <x v="3"/>
    <s v="Ro/Ro Multi         "/>
    <x v="0"/>
    <n v="19"/>
    <n v="0"/>
  </r>
  <r>
    <s v="SPP "/>
    <x v="1"/>
    <s v="Passenger (Normal rates)      "/>
    <x v="4"/>
    <s v="Passenger Launch    "/>
    <x v="3"/>
    <n v="1180"/>
    <n v="1003"/>
  </r>
  <r>
    <s v="SPP "/>
    <x v="1"/>
    <s v="Passenger (Normal rates)      "/>
    <x v="4"/>
    <s v="Passenger Launch    "/>
    <x v="4"/>
    <n v="519"/>
    <n v="228.36"/>
  </r>
  <r>
    <s v="SPP "/>
    <x v="1"/>
    <s v="Passenger (Normal rates)      "/>
    <x v="0"/>
    <s v="Ro/Ro Multi         "/>
    <x v="1"/>
    <n v="788"/>
    <n v="2584.64"/>
  </r>
  <r>
    <s v="SPP "/>
    <x v="1"/>
    <s v="Passenger (Normal rates)      "/>
    <x v="0"/>
    <s v="Ro/Ro Multi         "/>
    <x v="2"/>
    <n v="58"/>
    <n v="93.96"/>
  </r>
  <r>
    <s v="SPP "/>
    <x v="1"/>
    <s v="Passenger (Normal rates)      "/>
    <x v="0"/>
    <s v="Lo/Lo Cargo         "/>
    <x v="1"/>
    <n v="3"/>
    <n v="9.84"/>
  </r>
  <r>
    <s v="SPP "/>
    <x v="1"/>
    <s v="Passenger (Normal rates)      "/>
    <x v="1"/>
    <s v="Ro/Ro Multi         "/>
    <x v="1"/>
    <n v="1266"/>
    <n v="4152.4799999999996"/>
  </r>
  <r>
    <s v="SPP "/>
    <x v="1"/>
    <s v="Passenger (Normal rates)      "/>
    <x v="1"/>
    <s v="Ro/Ro Multi         "/>
    <x v="2"/>
    <n v="136"/>
    <n v="220.32"/>
  </r>
  <r>
    <s v="SPP "/>
    <x v="1"/>
    <s v="Passenger (Normal rates)      "/>
    <x v="2"/>
    <s v="Ro/Ro Multi         "/>
    <x v="1"/>
    <n v="1307"/>
    <n v="4286.96"/>
  </r>
  <r>
    <s v="SPP "/>
    <x v="1"/>
    <s v="Passenger (Normal rates)      "/>
    <x v="2"/>
    <s v="Ro/Ro Multi         "/>
    <x v="2"/>
    <n v="138"/>
    <n v="223.56"/>
  </r>
  <r>
    <s v="SPP "/>
    <x v="1"/>
    <s v="Passenger (Normal rates)      "/>
    <x v="5"/>
    <s v="Passenger Launch    "/>
    <x v="3"/>
    <n v="654"/>
    <n v="555.9"/>
  </r>
  <r>
    <s v="SPP "/>
    <x v="1"/>
    <s v="Passenger (Normal rates)      "/>
    <x v="5"/>
    <s v="Passenger Launch    "/>
    <x v="4"/>
    <n v="52"/>
    <n v="22.88"/>
  </r>
  <r>
    <s v="SPP "/>
    <x v="1"/>
    <s v="Passenger (Normal rates)      "/>
    <x v="3"/>
    <s v="Ro/Ro Multi         "/>
    <x v="1"/>
    <n v="563"/>
    <n v="1846.64"/>
  </r>
  <r>
    <s v="SPP "/>
    <x v="1"/>
    <s v="Passenger (Normal rates)      "/>
    <x v="3"/>
    <s v="Ro/Ro Multi         "/>
    <x v="2"/>
    <n v="77"/>
    <n v="124.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">
  <r>
    <s v="SPP "/>
    <x v="0"/>
    <s v="Passenger (Discount Rates)    "/>
    <x v="0"/>
    <s v="Ro/Ro Multi         "/>
    <x v="0"/>
    <n v="6"/>
  </r>
  <r>
    <s v="SPP "/>
    <x v="0"/>
    <s v="Passenger (Discount Rates)    "/>
    <x v="1"/>
    <s v="Ro/Ro Multi         "/>
    <x v="0"/>
    <n v="27"/>
  </r>
  <r>
    <s v="SPP "/>
    <x v="0"/>
    <s v="Passenger (Discount Rates)    "/>
    <x v="2"/>
    <s v="Ro/Ro Multi         "/>
    <x v="0"/>
    <n v="21"/>
  </r>
  <r>
    <s v="SPP "/>
    <x v="0"/>
    <s v="Passenger (Discount Rates)    "/>
    <x v="3"/>
    <s v="Ro/Ro Multi         "/>
    <x v="0"/>
    <n v="22"/>
  </r>
  <r>
    <s v="SPP "/>
    <x v="0"/>
    <s v="Passenger (Normal rates)      "/>
    <x v="0"/>
    <s v="Ro/Ro Multi         "/>
    <x v="1"/>
    <n v="346"/>
  </r>
  <r>
    <s v="SPP "/>
    <x v="0"/>
    <s v="Passenger (Normal rates)      "/>
    <x v="0"/>
    <s v="Ro/Ro Multi         "/>
    <x v="2"/>
    <n v="22"/>
  </r>
  <r>
    <s v="SPP "/>
    <x v="0"/>
    <s v="Passenger (Normal rates)      "/>
    <x v="1"/>
    <s v="Ro/Ro Multi         "/>
    <x v="1"/>
    <n v="463"/>
  </r>
  <r>
    <s v="SPP "/>
    <x v="0"/>
    <s v="Passenger (Normal rates)      "/>
    <x v="1"/>
    <s v="Ro/Ro Multi         "/>
    <x v="2"/>
    <n v="57"/>
  </r>
  <r>
    <s v="SPP "/>
    <x v="0"/>
    <s v="Passenger (Normal rates)      "/>
    <x v="2"/>
    <s v="Ro/Ro Multi         "/>
    <x v="1"/>
    <n v="933"/>
  </r>
  <r>
    <s v="SPP "/>
    <x v="0"/>
    <s v="Passenger (Normal rates)      "/>
    <x v="2"/>
    <s v="Ro/Ro Multi         "/>
    <x v="2"/>
    <n v="42"/>
  </r>
  <r>
    <s v="SPP "/>
    <x v="0"/>
    <s v="Passenger (Normal rates)      "/>
    <x v="3"/>
    <s v="Ro/Ro Multi         "/>
    <x v="1"/>
    <n v="465"/>
  </r>
  <r>
    <s v="SPP "/>
    <x v="0"/>
    <s v="Passenger (Normal rates)      "/>
    <x v="3"/>
    <s v="Ro/Ro Multi         "/>
    <x v="2"/>
    <n v="52"/>
  </r>
  <r>
    <s v="SPP "/>
    <x v="1"/>
    <s v="Passenger (Discount Rates)    "/>
    <x v="0"/>
    <s v="Ro/Ro Multi         "/>
    <x v="0"/>
    <n v="8"/>
  </r>
  <r>
    <s v="SPP "/>
    <x v="1"/>
    <s v="Passenger (Discount Rates)    "/>
    <x v="1"/>
    <s v="Ro/Ro Multi         "/>
    <x v="0"/>
    <n v="18"/>
  </r>
  <r>
    <s v="SPP "/>
    <x v="1"/>
    <s v="Passenger (Discount Rates)    "/>
    <x v="2"/>
    <s v="Ro/Ro Multi         "/>
    <x v="0"/>
    <n v="12"/>
  </r>
  <r>
    <s v="SPP "/>
    <x v="1"/>
    <s v="Passenger (Discount Rates)    "/>
    <x v="3"/>
    <s v="Ro/Ro Multi         "/>
    <x v="0"/>
    <n v="11"/>
  </r>
  <r>
    <s v="SPP "/>
    <x v="1"/>
    <s v="Passenger (Normal rates)      "/>
    <x v="4"/>
    <s v="Passenger Launch    "/>
    <x v="3"/>
    <n v="76"/>
  </r>
  <r>
    <s v="SPP "/>
    <x v="1"/>
    <s v="Passenger (Normal rates)      "/>
    <x v="4"/>
    <s v="Passenger Launch    "/>
    <x v="4"/>
    <n v="13"/>
  </r>
  <r>
    <s v="SPP "/>
    <x v="1"/>
    <s v="Passenger (Normal rates)      "/>
    <x v="0"/>
    <s v="Ro/Ro Multi         "/>
    <x v="1"/>
    <n v="433"/>
  </r>
  <r>
    <s v="SPP "/>
    <x v="1"/>
    <s v="Passenger (Normal rates)      "/>
    <x v="0"/>
    <s v="Ro/Ro Multi         "/>
    <x v="2"/>
    <n v="20"/>
  </r>
  <r>
    <s v="SPP "/>
    <x v="1"/>
    <s v="Passenger (Normal rates)      "/>
    <x v="1"/>
    <s v="Ro/Ro Multi         "/>
    <x v="1"/>
    <n v="472"/>
  </r>
  <r>
    <s v="SPP "/>
    <x v="1"/>
    <s v="Passenger (Normal rates)      "/>
    <x v="1"/>
    <s v="Ro/Ro Multi         "/>
    <x v="2"/>
    <n v="32"/>
  </r>
  <r>
    <s v="SPP "/>
    <x v="1"/>
    <s v="Passenger (Normal rates)      "/>
    <x v="2"/>
    <s v="Ro/Ro Multi         "/>
    <x v="1"/>
    <n v="877"/>
  </r>
  <r>
    <s v="SPP "/>
    <x v="1"/>
    <s v="Passenger (Normal rates)      "/>
    <x v="2"/>
    <s v="Ro/Ro Multi         "/>
    <x v="2"/>
    <n v="28"/>
  </r>
  <r>
    <s v="SPP "/>
    <x v="1"/>
    <s v="Passenger (Normal rates)      "/>
    <x v="5"/>
    <s v="Passenger Launch    "/>
    <x v="3"/>
    <n v="441"/>
  </r>
  <r>
    <s v="SPP "/>
    <x v="1"/>
    <s v="Passenger (Normal rates)      "/>
    <x v="5"/>
    <s v="Passenger Launch    "/>
    <x v="4"/>
    <n v="18"/>
  </r>
  <r>
    <s v="SPP "/>
    <x v="1"/>
    <s v="Passenger (Normal rates)      "/>
    <x v="3"/>
    <s v="Ro/Ro Multi         "/>
    <x v="1"/>
    <n v="349"/>
  </r>
  <r>
    <s v="SPP "/>
    <x v="1"/>
    <s v="Passenger (Normal rates)      "/>
    <x v="3"/>
    <s v="Ro/Ro Multi         "/>
    <x v="2"/>
    <n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9">
  <r>
    <s v="SPP "/>
    <x v="0"/>
    <s v="Passenger (Discount Rates)    "/>
    <x v="0"/>
    <s v="Ro/Ro Multi         "/>
    <x v="0"/>
    <n v="38"/>
  </r>
  <r>
    <s v="SPP "/>
    <x v="0"/>
    <s v="Passenger (Discount Rates)    "/>
    <x v="1"/>
    <s v="Ro/Ro Multi         "/>
    <x v="0"/>
    <n v="40"/>
  </r>
  <r>
    <s v="SPP "/>
    <x v="0"/>
    <s v="Passenger (Discount Rates)    "/>
    <x v="2"/>
    <s v="Ro/Ro Multi         "/>
    <x v="0"/>
    <n v="21"/>
  </r>
  <r>
    <s v="SPP "/>
    <x v="0"/>
    <s v="Passenger (Discount Rates)    "/>
    <x v="3"/>
    <s v="Ro/Ro Multi         "/>
    <x v="0"/>
    <n v="10"/>
  </r>
  <r>
    <s v="SPP "/>
    <x v="0"/>
    <s v="Passenger (Normal rates)      "/>
    <x v="0"/>
    <s v="Ro/Ro Multi         "/>
    <x v="1"/>
    <n v="823"/>
  </r>
  <r>
    <s v="SPP "/>
    <x v="0"/>
    <s v="Passenger (Normal rates)      "/>
    <x v="0"/>
    <s v="Ro/Ro Multi         "/>
    <x v="2"/>
    <n v="119"/>
  </r>
  <r>
    <s v="SPP "/>
    <x v="0"/>
    <s v="Passenger (Normal rates)      "/>
    <x v="0"/>
    <s v="Lo/Lo Cargo         "/>
    <x v="1"/>
    <n v="1"/>
  </r>
  <r>
    <s v="SPP "/>
    <x v="0"/>
    <s v="Passenger (Normal rates)      "/>
    <x v="1"/>
    <s v="Ro/Ro Multi         "/>
    <x v="1"/>
    <n v="1024"/>
  </r>
  <r>
    <s v="SPP "/>
    <x v="0"/>
    <s v="Passenger (Normal rates)      "/>
    <x v="1"/>
    <s v="Ro/Ro Multi         "/>
    <x v="2"/>
    <n v="163"/>
  </r>
  <r>
    <s v="SPP "/>
    <x v="0"/>
    <s v="Passenger (Normal rates)      "/>
    <x v="2"/>
    <s v="Ro/Ro Multi         "/>
    <x v="1"/>
    <n v="905"/>
  </r>
  <r>
    <s v="SPP "/>
    <x v="0"/>
    <s v="Passenger (Normal rates)      "/>
    <x v="2"/>
    <s v="Ro/Ro Multi         "/>
    <x v="2"/>
    <n v="48"/>
  </r>
  <r>
    <s v="SPP "/>
    <x v="0"/>
    <s v="Passenger (Normal rates)      "/>
    <x v="3"/>
    <s v="Ro/Ro Multi         "/>
    <x v="1"/>
    <n v="508"/>
  </r>
  <r>
    <s v="SPP "/>
    <x v="0"/>
    <s v="Passenger (Normal rates)      "/>
    <x v="3"/>
    <s v="Ro/Ro Multi         "/>
    <x v="2"/>
    <n v="130"/>
  </r>
  <r>
    <s v="SPP "/>
    <x v="1"/>
    <s v="Passenger (Discount Rates)    "/>
    <x v="0"/>
    <s v="Ro/Ro Multi         "/>
    <x v="0"/>
    <n v="32"/>
  </r>
  <r>
    <s v="SPP "/>
    <x v="1"/>
    <s v="Passenger (Discount Rates)    "/>
    <x v="1"/>
    <s v="Ro/Ro Multi         "/>
    <x v="0"/>
    <n v="48"/>
  </r>
  <r>
    <s v="SPP "/>
    <x v="1"/>
    <s v="Passenger (Discount Rates)    "/>
    <x v="2"/>
    <s v="Ro/Ro Multi         "/>
    <x v="0"/>
    <n v="28"/>
  </r>
  <r>
    <s v="SPP "/>
    <x v="1"/>
    <s v="Passenger (Discount Rates)    "/>
    <x v="3"/>
    <s v="Ro/Ro Multi         "/>
    <x v="0"/>
    <n v="20"/>
  </r>
  <r>
    <s v="SPP "/>
    <x v="1"/>
    <s v="Passenger (Normal rates)      "/>
    <x v="4"/>
    <s v="Passenger Launch    "/>
    <x v="3"/>
    <n v="56"/>
  </r>
  <r>
    <s v="SPP "/>
    <x v="1"/>
    <s v="Passenger (Normal rates)      "/>
    <x v="4"/>
    <s v="Passenger Launch    "/>
    <x v="4"/>
    <n v="15"/>
  </r>
  <r>
    <s v="SPP "/>
    <x v="1"/>
    <s v="Passenger (Normal rates)      "/>
    <x v="0"/>
    <s v="Ro/Ro Multi         "/>
    <x v="1"/>
    <n v="892"/>
  </r>
  <r>
    <s v="SPP "/>
    <x v="1"/>
    <s v="Passenger (Normal rates)      "/>
    <x v="0"/>
    <s v="Ro/Ro Multi         "/>
    <x v="2"/>
    <n v="117"/>
  </r>
  <r>
    <s v="SPP "/>
    <x v="1"/>
    <s v="Passenger (Normal rates)      "/>
    <x v="1"/>
    <s v="Ro/Ro Multi         "/>
    <x v="1"/>
    <n v="1309"/>
  </r>
  <r>
    <s v="SPP "/>
    <x v="1"/>
    <s v="Passenger (Normal rates)      "/>
    <x v="1"/>
    <s v="Ro/Ro Multi         "/>
    <x v="2"/>
    <n v="199"/>
  </r>
  <r>
    <s v="SPP "/>
    <x v="1"/>
    <s v="Passenger (Normal rates)      "/>
    <x v="2"/>
    <s v="Ro/Ro Multi         "/>
    <x v="1"/>
    <n v="936"/>
  </r>
  <r>
    <s v="SPP "/>
    <x v="1"/>
    <s v="Passenger (Normal rates)      "/>
    <x v="2"/>
    <s v="Ro/Ro Multi         "/>
    <x v="2"/>
    <n v="106"/>
  </r>
  <r>
    <s v="SPP "/>
    <x v="1"/>
    <s v="Passenger (Normal rates)      "/>
    <x v="5"/>
    <s v="Passenger Launch    "/>
    <x v="3"/>
    <n v="497"/>
  </r>
  <r>
    <s v="SPP "/>
    <x v="1"/>
    <s v="Passenger (Normal rates)      "/>
    <x v="5"/>
    <s v="Passenger Launch    "/>
    <x v="4"/>
    <n v="71"/>
  </r>
  <r>
    <s v="SPP "/>
    <x v="1"/>
    <s v="Passenger (Normal rates)      "/>
    <x v="3"/>
    <s v="Ro/Ro Multi         "/>
    <x v="1"/>
    <n v="606"/>
  </r>
  <r>
    <s v="SPP "/>
    <x v="1"/>
    <s v="Passenger (Normal rates)      "/>
    <x v="3"/>
    <s v="Ro/Ro Multi         "/>
    <x v="2"/>
    <n v="14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s v="SPP "/>
    <x v="0"/>
    <s v="Passenger (Discount Rates)    "/>
    <x v="0"/>
    <s v="Ro/Ro Multi         "/>
    <x v="0"/>
    <n v="22"/>
  </r>
  <r>
    <s v="SPP "/>
    <x v="0"/>
    <s v="Passenger (Discount Rates)    "/>
    <x v="1"/>
    <s v="Ro/Ro Multi         "/>
    <x v="0"/>
    <n v="39"/>
  </r>
  <r>
    <s v="SPP "/>
    <x v="0"/>
    <s v="Passenger (Discount Rates)    "/>
    <x v="2"/>
    <s v="Ro/Ro Multi         "/>
    <x v="0"/>
    <n v="18"/>
  </r>
  <r>
    <s v="SPP "/>
    <x v="0"/>
    <s v="Passenger (Discount Rates)    "/>
    <x v="3"/>
    <s v="Ro/Ro Multi         "/>
    <x v="0"/>
    <n v="15"/>
  </r>
  <r>
    <s v="SPP "/>
    <x v="0"/>
    <s v="Passenger (Normal rates)      "/>
    <x v="0"/>
    <s v="Ro/Ro Multi         "/>
    <x v="1"/>
    <n v="1100"/>
  </r>
  <r>
    <s v="SPP "/>
    <x v="0"/>
    <s v="Passenger (Normal rates)      "/>
    <x v="0"/>
    <s v="Ro/Ro Multi         "/>
    <x v="2"/>
    <n v="99"/>
  </r>
  <r>
    <s v="SPP "/>
    <x v="0"/>
    <s v="Passenger (Normal rates)      "/>
    <x v="0"/>
    <s v="Lo/Lo Cargo         "/>
    <x v="1"/>
    <n v="11"/>
  </r>
  <r>
    <s v="SPP "/>
    <x v="0"/>
    <s v="Passenger (Normal rates)      "/>
    <x v="1"/>
    <s v="Ro/Ro Multi         "/>
    <x v="1"/>
    <n v="1724"/>
  </r>
  <r>
    <s v="SPP "/>
    <x v="0"/>
    <s v="Passenger (Normal rates)      "/>
    <x v="1"/>
    <s v="Ro/Ro Multi         "/>
    <x v="2"/>
    <n v="33"/>
  </r>
  <r>
    <s v="SPP "/>
    <x v="0"/>
    <s v="Passenger (Normal rates)      "/>
    <x v="2"/>
    <s v="Ro/Ro Multi         "/>
    <x v="1"/>
    <n v="1005"/>
  </r>
  <r>
    <s v="SPP "/>
    <x v="0"/>
    <s v="Passenger (Normal rates)      "/>
    <x v="2"/>
    <s v="Ro/Ro Multi         "/>
    <x v="2"/>
    <n v="16"/>
  </r>
  <r>
    <s v="SPP "/>
    <x v="0"/>
    <s v="Passenger (Normal rates)      "/>
    <x v="3"/>
    <s v="Ro/Ro Multi         "/>
    <x v="1"/>
    <n v="592"/>
  </r>
  <r>
    <s v="SPP "/>
    <x v="0"/>
    <s v="Passenger (Normal rates)      "/>
    <x v="3"/>
    <s v="Ro/Ro Multi         "/>
    <x v="2"/>
    <n v="11"/>
  </r>
  <r>
    <s v="SPP "/>
    <x v="1"/>
    <s v="Passenger (Discount Rates)    "/>
    <x v="0"/>
    <s v="Ro/Ro Multi         "/>
    <x v="0"/>
    <n v="24"/>
  </r>
  <r>
    <s v="SPP "/>
    <x v="1"/>
    <s v="Passenger (Discount Rates)    "/>
    <x v="1"/>
    <s v="Ro/Ro Multi         "/>
    <x v="0"/>
    <n v="32"/>
  </r>
  <r>
    <s v="SPP "/>
    <x v="1"/>
    <s v="Passenger (Discount Rates)    "/>
    <x v="2"/>
    <s v="Ro/Ro Multi         "/>
    <x v="0"/>
    <n v="19"/>
  </r>
  <r>
    <s v="SPP "/>
    <x v="1"/>
    <s v="Passenger (Discount Rates)    "/>
    <x v="3"/>
    <s v="Ro/Ro Multi         "/>
    <x v="0"/>
    <n v="18"/>
  </r>
  <r>
    <s v="SPP "/>
    <x v="1"/>
    <s v="Passenger (Normal rates)      "/>
    <x v="4"/>
    <s v="Passenger Launch    "/>
    <x v="3"/>
    <n v="1110"/>
  </r>
  <r>
    <s v="SPP "/>
    <x v="1"/>
    <s v="Passenger (Normal rates)      "/>
    <x v="4"/>
    <s v="Passenger Launch    "/>
    <x v="4"/>
    <n v="347"/>
  </r>
  <r>
    <s v="SPP "/>
    <x v="1"/>
    <s v="Passenger (Normal rates)      "/>
    <x v="0"/>
    <s v="Ro/Ro Multi         "/>
    <x v="1"/>
    <n v="1209"/>
  </r>
  <r>
    <s v="SPP "/>
    <x v="1"/>
    <s v="Passenger (Normal rates)      "/>
    <x v="0"/>
    <s v="Ro/Ro Multi         "/>
    <x v="2"/>
    <n v="106"/>
  </r>
  <r>
    <s v="SPP "/>
    <x v="1"/>
    <s v="Passenger (Normal rates)      "/>
    <x v="0"/>
    <s v="Lo/Lo Cargo         "/>
    <x v="1"/>
    <n v="21"/>
  </r>
  <r>
    <s v="SPP "/>
    <x v="1"/>
    <s v="Passenger (Normal rates)      "/>
    <x v="1"/>
    <s v="Ro/Ro Multi         "/>
    <x v="1"/>
    <n v="1467"/>
  </r>
  <r>
    <s v="SPP "/>
    <x v="1"/>
    <s v="Passenger (Normal rates)      "/>
    <x v="1"/>
    <s v="Ro/Ro Multi         "/>
    <x v="2"/>
    <n v="40"/>
  </r>
  <r>
    <s v="SPP "/>
    <x v="1"/>
    <s v="Passenger (Normal rates)      "/>
    <x v="2"/>
    <s v="Ro/Ro Multi         "/>
    <x v="1"/>
    <n v="1395"/>
  </r>
  <r>
    <s v="SPP "/>
    <x v="1"/>
    <s v="Passenger (Normal rates)      "/>
    <x v="2"/>
    <s v="Ro/Ro Multi         "/>
    <x v="2"/>
    <n v="17"/>
  </r>
  <r>
    <s v="SPP "/>
    <x v="1"/>
    <s v="Passenger (Normal rates)      "/>
    <x v="5"/>
    <s v="Passenger Launch    "/>
    <x v="3"/>
    <n v="890"/>
  </r>
  <r>
    <s v="SPP "/>
    <x v="1"/>
    <s v="Passenger (Normal rates)      "/>
    <x v="5"/>
    <s v="Passenger Launch    "/>
    <x v="4"/>
    <n v="40"/>
  </r>
  <r>
    <s v="SPP "/>
    <x v="1"/>
    <s v="Passenger (Normal rates)      "/>
    <x v="3"/>
    <s v="Ro/Ro Multi         "/>
    <x v="1"/>
    <n v="711"/>
  </r>
  <r>
    <s v="SPP "/>
    <x v="1"/>
    <s v="Passenger (Normal rates)      "/>
    <x v="3"/>
    <s v="Ro/Ro Multi         "/>
    <x v="2"/>
    <n v="2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6">
  <r>
    <s v="SPP "/>
    <x v="0"/>
    <s v="Passenger (Discount Rates)    "/>
    <x v="0"/>
    <s v="Ro/Ro Multi         "/>
    <x v="0"/>
    <n v="114"/>
  </r>
  <r>
    <s v="SPP "/>
    <x v="0"/>
    <s v="Passenger (Discount Rates)    "/>
    <x v="1"/>
    <s v="Ro/Ro Multi         "/>
    <x v="0"/>
    <n v="161"/>
  </r>
  <r>
    <s v="SPP "/>
    <x v="0"/>
    <s v="Passenger (Discount Rates)    "/>
    <x v="2"/>
    <s v="Ro/Ro Multi         "/>
    <x v="0"/>
    <n v="18"/>
  </r>
  <r>
    <s v="SPP "/>
    <x v="0"/>
    <s v="Passenger (Discount Rates)    "/>
    <x v="3"/>
    <s v="Ro/Ro Multi         "/>
    <x v="0"/>
    <n v="60"/>
  </r>
  <r>
    <s v="SPP "/>
    <x v="0"/>
    <s v="Passenger (Normal rates)      "/>
    <x v="4"/>
    <s v="Passenger Ferry     "/>
    <x v="1"/>
    <n v="494"/>
  </r>
  <r>
    <s v="SPP "/>
    <x v="0"/>
    <s v="Passenger (Normal rates)      "/>
    <x v="4"/>
    <s v="Passenger Ferry     "/>
    <x v="2"/>
    <n v="255"/>
  </r>
  <r>
    <s v="SPP "/>
    <x v="0"/>
    <s v="Passenger (Normal rates)      "/>
    <x v="0"/>
    <s v="Ro/Ro Multi         "/>
    <x v="1"/>
    <n v="3801"/>
  </r>
  <r>
    <s v="SPP "/>
    <x v="0"/>
    <s v="Passenger (Normal rates)      "/>
    <x v="0"/>
    <s v="Ro/Ro Multi         "/>
    <x v="2"/>
    <n v="674"/>
  </r>
  <r>
    <s v="SPP "/>
    <x v="0"/>
    <s v="Passenger (Normal rates)      "/>
    <x v="0"/>
    <s v="Passenger Ferry     "/>
    <x v="1"/>
    <n v="159"/>
  </r>
  <r>
    <s v="SPP "/>
    <x v="0"/>
    <s v="Passenger (Normal rates)      "/>
    <x v="0"/>
    <s v="Passenger Ferry     "/>
    <x v="2"/>
    <n v="97"/>
  </r>
  <r>
    <s v="SPP "/>
    <x v="0"/>
    <s v="Passenger (Normal rates)      "/>
    <x v="1"/>
    <s v="Ro/Ro Multi         "/>
    <x v="1"/>
    <n v="4357"/>
  </r>
  <r>
    <s v="SPP "/>
    <x v="0"/>
    <s v="Passenger (Normal rates)      "/>
    <x v="1"/>
    <s v="Ro/Ro Multi         "/>
    <x v="2"/>
    <n v="664"/>
  </r>
  <r>
    <s v="SPP "/>
    <x v="0"/>
    <s v="Passenger (Normal rates)      "/>
    <x v="2"/>
    <s v="Ro/Ro Multi         "/>
    <x v="1"/>
    <n v="1071"/>
  </r>
  <r>
    <s v="SPP "/>
    <x v="0"/>
    <s v="Passenger (Normal rates)      "/>
    <x v="2"/>
    <s v="Ro/Ro Multi         "/>
    <x v="2"/>
    <n v="125"/>
  </r>
  <r>
    <s v="SPP "/>
    <x v="0"/>
    <s v="Passenger (Normal rates)      "/>
    <x v="3"/>
    <s v="Ro/Ro Multi         "/>
    <x v="1"/>
    <n v="2826"/>
  </r>
  <r>
    <s v="SPP "/>
    <x v="0"/>
    <s v="Passenger (Normal rates)      "/>
    <x v="3"/>
    <s v="Ro/Ro Multi         "/>
    <x v="2"/>
    <n v="668"/>
  </r>
  <r>
    <s v="SPP "/>
    <x v="1"/>
    <s v="Passenger (Discount Rates)    "/>
    <x v="0"/>
    <s v="Ro/Ro Multi         "/>
    <x v="0"/>
    <n v="115"/>
  </r>
  <r>
    <s v="SPP "/>
    <x v="1"/>
    <s v="Passenger (Discount Rates)    "/>
    <x v="1"/>
    <s v="Ro/Ro Multi         "/>
    <x v="0"/>
    <n v="156"/>
  </r>
  <r>
    <s v="SPP "/>
    <x v="1"/>
    <s v="Passenger (Discount Rates)    "/>
    <x v="2"/>
    <s v="Ro/Ro Multi         "/>
    <x v="0"/>
    <n v="30"/>
  </r>
  <r>
    <s v="SPP "/>
    <x v="1"/>
    <s v="Passenger (Discount Rates)    "/>
    <x v="3"/>
    <s v="Ro/Ro Multi         "/>
    <x v="0"/>
    <n v="62"/>
  </r>
  <r>
    <s v="SPP "/>
    <x v="1"/>
    <s v="Passenger (Normal rates)      "/>
    <x v="4"/>
    <s v="Passenger Ferry     "/>
    <x v="1"/>
    <n v="459"/>
  </r>
  <r>
    <s v="SPP "/>
    <x v="1"/>
    <s v="Passenger (Normal rates)      "/>
    <x v="4"/>
    <s v="Passenger Ferry     "/>
    <x v="2"/>
    <n v="243"/>
  </r>
  <r>
    <s v="SPP "/>
    <x v="1"/>
    <s v="Passenger (Normal rates)      "/>
    <x v="5"/>
    <s v="Passenger Launch    "/>
    <x v="3"/>
    <n v="5087"/>
  </r>
  <r>
    <s v="SPP "/>
    <x v="1"/>
    <s v="Passenger (Normal rates)      "/>
    <x v="5"/>
    <s v="Passenger Launch    "/>
    <x v="4"/>
    <n v="1599"/>
  </r>
  <r>
    <s v="SPP "/>
    <x v="1"/>
    <s v="Passenger (Normal rates)      "/>
    <x v="0"/>
    <s v="Ro/Ro Multi         "/>
    <x v="1"/>
    <n v="4068"/>
  </r>
  <r>
    <s v="SPP "/>
    <x v="1"/>
    <s v="Passenger (Normal rates)      "/>
    <x v="0"/>
    <s v="Ro/Ro Multi         "/>
    <x v="2"/>
    <n v="792"/>
  </r>
  <r>
    <s v="SPP "/>
    <x v="1"/>
    <s v="Passenger (Normal rates)      "/>
    <x v="0"/>
    <s v="Passenger Ferry     "/>
    <x v="1"/>
    <n v="74"/>
  </r>
  <r>
    <s v="SPP "/>
    <x v="1"/>
    <s v="Passenger (Normal rates)      "/>
    <x v="0"/>
    <s v="Passenger Ferry     "/>
    <x v="2"/>
    <n v="14"/>
  </r>
  <r>
    <s v="SPP "/>
    <x v="1"/>
    <s v="Passenger (Normal rates)      "/>
    <x v="1"/>
    <s v="Ro/Ro Multi         "/>
    <x v="1"/>
    <n v="4202"/>
  </r>
  <r>
    <s v="SPP "/>
    <x v="1"/>
    <s v="Passenger (Normal rates)      "/>
    <x v="1"/>
    <s v="Ro/Ro Multi         "/>
    <x v="2"/>
    <n v="623"/>
  </r>
  <r>
    <s v="SPP "/>
    <x v="1"/>
    <s v="Passenger (Normal rates)      "/>
    <x v="2"/>
    <s v="Ro/Ro Multi         "/>
    <x v="1"/>
    <n v="1096"/>
  </r>
  <r>
    <s v="SPP "/>
    <x v="1"/>
    <s v="Passenger (Normal rates)      "/>
    <x v="2"/>
    <s v="Ro/Ro Multi         "/>
    <x v="2"/>
    <n v="166"/>
  </r>
  <r>
    <s v="SPP "/>
    <x v="1"/>
    <s v="Passenger (Normal rates)      "/>
    <x v="6"/>
    <s v="Passenger Launch    "/>
    <x v="3"/>
    <n v="3468"/>
  </r>
  <r>
    <s v="SPP "/>
    <x v="1"/>
    <s v="Passenger (Normal rates)      "/>
    <x v="6"/>
    <s v="Passenger Launch    "/>
    <x v="4"/>
    <n v="308"/>
  </r>
  <r>
    <s v="SPP "/>
    <x v="1"/>
    <s v="Passenger (Normal rates)      "/>
    <x v="3"/>
    <s v="Ro/Ro Multi         "/>
    <x v="1"/>
    <n v="2789"/>
  </r>
  <r>
    <s v="SPP "/>
    <x v="1"/>
    <s v="Passenger (Normal rates)      "/>
    <x v="3"/>
    <s v="Ro/Ro Multi         "/>
    <x v="2"/>
    <n v="68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2">
  <r>
    <s v="SPP "/>
    <x v="0"/>
    <s v="Passenger (Discount Rates)    "/>
    <x v="0"/>
    <s v="Ro/Ro Multi         "/>
    <x v="0"/>
    <n v="89"/>
  </r>
  <r>
    <s v="SPP "/>
    <x v="0"/>
    <s v="Passenger (Discount Rates)    "/>
    <x v="1"/>
    <s v="Ro/Ro Multi         "/>
    <x v="0"/>
    <n v="176"/>
  </r>
  <r>
    <s v="SPP "/>
    <x v="0"/>
    <s v="Passenger (Discount Rates)    "/>
    <x v="2"/>
    <s v="Ro/Ro Multi         "/>
    <x v="0"/>
    <n v="14"/>
  </r>
  <r>
    <s v="SPP "/>
    <x v="0"/>
    <s v="Passenger (Discount Rates)    "/>
    <x v="3"/>
    <s v="Ro/Ro Multi         "/>
    <x v="0"/>
    <n v="58"/>
  </r>
  <r>
    <s v="SPP "/>
    <x v="0"/>
    <s v="Passenger (Normal rates)      "/>
    <x v="4"/>
    <s v="Passenger Ferry     "/>
    <x v="1"/>
    <n v="22"/>
  </r>
  <r>
    <s v="SPP "/>
    <x v="0"/>
    <s v="Passenger (Normal rates)      "/>
    <x v="4"/>
    <s v="Passenger Ferry     "/>
    <x v="2"/>
    <n v="4"/>
  </r>
  <r>
    <s v="SPP "/>
    <x v="0"/>
    <s v="Passenger (Normal rates)      "/>
    <x v="5"/>
    <s v="Passenger Ferry     "/>
    <x v="1"/>
    <n v="816"/>
  </r>
  <r>
    <s v="SPP "/>
    <x v="0"/>
    <s v="Passenger (Normal rates)      "/>
    <x v="5"/>
    <s v="Passenger Ferry     "/>
    <x v="2"/>
    <n v="534"/>
  </r>
  <r>
    <s v="SPP "/>
    <x v="0"/>
    <s v="Passenger (Normal rates)      "/>
    <x v="0"/>
    <s v="Ro/Ro Multi         "/>
    <x v="1"/>
    <n v="5289"/>
  </r>
  <r>
    <s v="SPP "/>
    <x v="0"/>
    <s v="Passenger (Normal rates)      "/>
    <x v="0"/>
    <s v="Ro/Ro Multi         "/>
    <x v="2"/>
    <n v="726"/>
  </r>
  <r>
    <s v="SPP "/>
    <x v="0"/>
    <s v="Passenger (Normal rates)      "/>
    <x v="0"/>
    <s v="Lo/Lo Cargo         "/>
    <x v="1"/>
    <n v="2"/>
  </r>
  <r>
    <s v="SPP "/>
    <x v="0"/>
    <s v="Passenger (Normal rates)      "/>
    <x v="0"/>
    <s v="Passenger Ferry     "/>
    <x v="1"/>
    <n v="477"/>
  </r>
  <r>
    <s v="SPP "/>
    <x v="0"/>
    <s v="Passenger (Normal rates)      "/>
    <x v="0"/>
    <s v="Passenger Ferry     "/>
    <x v="2"/>
    <n v="3"/>
  </r>
  <r>
    <s v="SPP "/>
    <x v="0"/>
    <s v="Passenger (Normal rates)      "/>
    <x v="1"/>
    <s v="Ro/Ro Multi         "/>
    <x v="1"/>
    <n v="6776"/>
  </r>
  <r>
    <s v="SPP "/>
    <x v="0"/>
    <s v="Passenger (Normal rates)      "/>
    <x v="1"/>
    <s v="Ro/Ro Multi         "/>
    <x v="2"/>
    <n v="415"/>
  </r>
  <r>
    <s v="SPP "/>
    <x v="0"/>
    <s v="Passenger (Normal rates)      "/>
    <x v="2"/>
    <s v="Ro/Ro Multi         "/>
    <x v="1"/>
    <n v="1033"/>
  </r>
  <r>
    <s v="SPP "/>
    <x v="0"/>
    <s v="Passenger (Normal rates)      "/>
    <x v="2"/>
    <s v="Ro/Ro Multi         "/>
    <x v="2"/>
    <n v="64"/>
  </r>
  <r>
    <s v="SPP "/>
    <x v="0"/>
    <s v="Passenger (Normal rates)      "/>
    <x v="3"/>
    <s v="Ro/Ro Multi         "/>
    <x v="1"/>
    <n v="3064"/>
  </r>
  <r>
    <s v="SPP "/>
    <x v="0"/>
    <s v="Passenger (Normal rates)      "/>
    <x v="3"/>
    <s v="Ro/Ro Multi         "/>
    <x v="2"/>
    <n v="381"/>
  </r>
  <r>
    <s v="SPP "/>
    <x v="1"/>
    <s v="Passenger (Discount Rates)    "/>
    <x v="0"/>
    <s v="Ro/Ro Multi         "/>
    <x v="0"/>
    <n v="91"/>
  </r>
  <r>
    <s v="SPP "/>
    <x v="1"/>
    <s v="Passenger (Discount Rates)    "/>
    <x v="1"/>
    <s v="Ro/Ro Multi         "/>
    <x v="0"/>
    <n v="136"/>
  </r>
  <r>
    <s v="SPP "/>
    <x v="1"/>
    <s v="Passenger (Discount Rates)    "/>
    <x v="2"/>
    <s v="Ro/Ro Multi         "/>
    <x v="0"/>
    <n v="19"/>
  </r>
  <r>
    <s v="SPP "/>
    <x v="1"/>
    <s v="Passenger (Discount Rates)    "/>
    <x v="3"/>
    <s v="Ro/Ro Multi         "/>
    <x v="0"/>
    <n v="90"/>
  </r>
  <r>
    <s v="SPP "/>
    <x v="1"/>
    <s v="Passenger (Normal rates)      "/>
    <x v="4"/>
    <s v="Passenger Ferry     "/>
    <x v="1"/>
    <n v="14"/>
  </r>
  <r>
    <s v="SPP "/>
    <x v="1"/>
    <s v="Passenger (Normal rates)      "/>
    <x v="4"/>
    <s v="Passenger Ferry     "/>
    <x v="2"/>
    <n v="4"/>
  </r>
  <r>
    <s v="SPP "/>
    <x v="1"/>
    <s v="Passenger (Normal rates)      "/>
    <x v="5"/>
    <s v="Passenger Ferry     "/>
    <x v="1"/>
    <n v="805"/>
  </r>
  <r>
    <s v="SPP "/>
    <x v="1"/>
    <s v="Passenger (Normal rates)      "/>
    <x v="5"/>
    <s v="Passenger Ferry     "/>
    <x v="2"/>
    <n v="533"/>
  </r>
  <r>
    <s v="SPP "/>
    <x v="1"/>
    <s v="Passenger (Normal rates)      "/>
    <x v="6"/>
    <s v="Passenger Launch    "/>
    <x v="3"/>
    <n v="6466"/>
  </r>
  <r>
    <s v="SPP "/>
    <x v="1"/>
    <s v="Passenger (Normal rates)      "/>
    <x v="6"/>
    <s v="Passenger Launch    "/>
    <x v="4"/>
    <n v="1357"/>
  </r>
  <r>
    <s v="SPP "/>
    <x v="1"/>
    <s v="Passenger (Normal rates)      "/>
    <x v="0"/>
    <s v="Ro/Ro Multi         "/>
    <x v="1"/>
    <n v="5100"/>
  </r>
  <r>
    <s v="SPP "/>
    <x v="1"/>
    <s v="Passenger (Normal rates)      "/>
    <x v="0"/>
    <s v="Ro/Ro Multi         "/>
    <x v="2"/>
    <n v="631"/>
  </r>
  <r>
    <s v="SPP "/>
    <x v="1"/>
    <s v="Passenger (Normal rates)      "/>
    <x v="0"/>
    <s v="Lo/Lo Cargo         "/>
    <x v="1"/>
    <n v="2"/>
  </r>
  <r>
    <s v="SPP "/>
    <x v="1"/>
    <s v="Passenger (Normal rates)      "/>
    <x v="0"/>
    <s v="Passenger Ferry     "/>
    <x v="1"/>
    <n v="473"/>
  </r>
  <r>
    <s v="SPP "/>
    <x v="1"/>
    <s v="Passenger (Normal rates)      "/>
    <x v="0"/>
    <s v="Passenger Ferry     "/>
    <x v="2"/>
    <n v="4"/>
  </r>
  <r>
    <s v="SPP "/>
    <x v="1"/>
    <s v="Passenger (Normal rates)      "/>
    <x v="1"/>
    <s v="Ro/Ro Multi         "/>
    <x v="1"/>
    <n v="5896"/>
  </r>
  <r>
    <s v="SPP "/>
    <x v="1"/>
    <s v="Passenger (Normal rates)      "/>
    <x v="1"/>
    <s v="Ro/Ro Multi         "/>
    <x v="2"/>
    <n v="252"/>
  </r>
  <r>
    <s v="SPP "/>
    <x v="1"/>
    <s v="Passenger (Normal rates)      "/>
    <x v="2"/>
    <s v="Ro/Ro Multi         "/>
    <x v="1"/>
    <n v="1045"/>
  </r>
  <r>
    <s v="SPP "/>
    <x v="1"/>
    <s v="Passenger (Normal rates)      "/>
    <x v="2"/>
    <s v="Ro/Ro Multi         "/>
    <x v="2"/>
    <n v="83"/>
  </r>
  <r>
    <s v="SPP "/>
    <x v="1"/>
    <s v="Passenger (Normal rates)      "/>
    <x v="7"/>
    <s v="Passenger Launch    "/>
    <x v="3"/>
    <n v="5472"/>
  </r>
  <r>
    <s v="SPP "/>
    <x v="1"/>
    <s v="Passenger (Normal rates)      "/>
    <x v="7"/>
    <s v="Passenger Launch    "/>
    <x v="4"/>
    <n v="219"/>
  </r>
  <r>
    <s v="SPP "/>
    <x v="1"/>
    <s v="Passenger (Normal rates)      "/>
    <x v="3"/>
    <s v="Ro/Ro Multi         "/>
    <x v="1"/>
    <n v="3397"/>
  </r>
  <r>
    <s v="SPP "/>
    <x v="1"/>
    <s v="Passenger (Normal rates)      "/>
    <x v="3"/>
    <s v="Ro/Ro Multi         "/>
    <x v="2"/>
    <n v="544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9">
  <r>
    <s v="SPP "/>
    <x v="0"/>
    <s v="Passenger (Discount Rates)    "/>
    <x v="0"/>
    <s v="Ro/Ro Multi         "/>
    <x v="0"/>
    <n v="53"/>
    <n v="0"/>
  </r>
  <r>
    <s v="SPP "/>
    <x v="0"/>
    <s v="Passenger (Discount Rates)    "/>
    <x v="1"/>
    <s v="Ro/Ro Multi         "/>
    <x v="0"/>
    <n v="198"/>
    <n v="0"/>
  </r>
  <r>
    <s v="SPP "/>
    <x v="0"/>
    <s v="Passenger (Discount Rates)    "/>
    <x v="2"/>
    <s v="Ro/Ro Multi         "/>
    <x v="0"/>
    <n v="17"/>
    <n v="0"/>
  </r>
  <r>
    <s v="SPP "/>
    <x v="0"/>
    <s v="Passenger (Discount Rates)    "/>
    <x v="3"/>
    <s v="Ro/Ro Multi         "/>
    <x v="0"/>
    <n v="114"/>
    <n v="0"/>
  </r>
  <r>
    <s v="SPP "/>
    <x v="0"/>
    <s v="Passenger (Normal rates)      "/>
    <x v="4"/>
    <s v="Passenger Ferry     "/>
    <x v="1"/>
    <n v="60"/>
    <n v="51"/>
  </r>
  <r>
    <s v="SPP "/>
    <x v="0"/>
    <s v="Passenger (Normal rates)      "/>
    <x v="5"/>
    <s v="Passenger Ferry     "/>
    <x v="2"/>
    <n v="779"/>
    <n v="2555.12"/>
  </r>
  <r>
    <s v="SPP "/>
    <x v="0"/>
    <s v="Passenger (Normal rates)      "/>
    <x v="5"/>
    <s v="Passenger Ferry     "/>
    <x v="3"/>
    <n v="426"/>
    <n v="690.12"/>
  </r>
  <r>
    <s v="SPP "/>
    <x v="0"/>
    <s v="Passenger (Normal rates)      "/>
    <x v="0"/>
    <s v="Ro/Ro Multi         "/>
    <x v="2"/>
    <n v="4285"/>
    <n v="14054.8"/>
  </r>
  <r>
    <s v="SPP "/>
    <x v="0"/>
    <s v="Passenger (Normal rates)      "/>
    <x v="0"/>
    <s v="Ro/Ro Multi         "/>
    <x v="3"/>
    <n v="320"/>
    <n v="518.4"/>
  </r>
  <r>
    <s v="SPP "/>
    <x v="0"/>
    <s v="Passenger (Normal rates)      "/>
    <x v="0"/>
    <s v="Passenger Ferry     "/>
    <x v="2"/>
    <n v="388"/>
    <n v="1272.6400000000001"/>
  </r>
  <r>
    <s v="SPP "/>
    <x v="0"/>
    <s v="Passenger (Normal rates)      "/>
    <x v="0"/>
    <s v="Passenger Ferry     "/>
    <x v="3"/>
    <n v="5"/>
    <n v="8.1"/>
  </r>
  <r>
    <s v="SPP "/>
    <x v="0"/>
    <s v="Passenger (Normal rates)      "/>
    <x v="1"/>
    <s v="Ro/Ro Multi         "/>
    <x v="2"/>
    <n v="9683"/>
    <n v="31760.240000000002"/>
  </r>
  <r>
    <s v="SPP "/>
    <x v="0"/>
    <s v="Passenger (Normal rates)      "/>
    <x v="1"/>
    <s v="Ro/Ro Multi         "/>
    <x v="3"/>
    <n v="306"/>
    <n v="495.72"/>
  </r>
  <r>
    <s v="SPP "/>
    <x v="0"/>
    <s v="Passenger (Normal rates)      "/>
    <x v="2"/>
    <s v="Ro/Ro Multi         "/>
    <x v="2"/>
    <n v="1120"/>
    <n v="3673.6"/>
  </r>
  <r>
    <s v="SPP "/>
    <x v="0"/>
    <s v="Passenger (Normal rates)      "/>
    <x v="2"/>
    <s v="Ro/Ro Multi         "/>
    <x v="3"/>
    <n v="45"/>
    <n v="72.900000000000006"/>
  </r>
  <r>
    <s v="SPP "/>
    <x v="0"/>
    <s v="Passenger (Normal rates)      "/>
    <x v="3"/>
    <s v="Ro/Ro Multi         "/>
    <x v="2"/>
    <n v="4367"/>
    <n v="14323.76"/>
  </r>
  <r>
    <s v="SPP "/>
    <x v="0"/>
    <s v="Passenger (Normal rates)      "/>
    <x v="3"/>
    <s v="Ro/Ro Multi         "/>
    <x v="3"/>
    <n v="723"/>
    <n v="1171.26"/>
  </r>
  <r>
    <s v="SPP "/>
    <x v="1"/>
    <s v="Passenger (Discount Rates)    "/>
    <x v="0"/>
    <s v="Ro/Ro Multi         "/>
    <x v="0"/>
    <n v="59"/>
    <n v="0"/>
  </r>
  <r>
    <s v="SPP "/>
    <x v="1"/>
    <s v="Passenger (Discount Rates)    "/>
    <x v="1"/>
    <s v="Ro/Ro Multi         "/>
    <x v="0"/>
    <n v="156"/>
    <n v="0"/>
  </r>
  <r>
    <s v="SPP "/>
    <x v="1"/>
    <s v="Passenger (Discount Rates)    "/>
    <x v="2"/>
    <s v="Ro/Ro Multi         "/>
    <x v="0"/>
    <n v="19"/>
    <n v="0"/>
  </r>
  <r>
    <s v="SPP "/>
    <x v="1"/>
    <s v="Passenger (Discount Rates)    "/>
    <x v="3"/>
    <s v="Ro/Ro Multi         "/>
    <x v="0"/>
    <n v="84"/>
    <n v="0"/>
  </r>
  <r>
    <s v="SPP "/>
    <x v="1"/>
    <s v="Passenger (Normal rates)      "/>
    <x v="4"/>
    <s v="Passenger Ferry     "/>
    <x v="1"/>
    <n v="60"/>
    <n v="51"/>
  </r>
  <r>
    <s v="SPP "/>
    <x v="1"/>
    <s v="Passenger (Normal rates)      "/>
    <x v="5"/>
    <s v="Passenger Ferry     "/>
    <x v="2"/>
    <n v="757"/>
    <n v="2482.96"/>
  </r>
  <r>
    <s v="SPP "/>
    <x v="1"/>
    <s v="Passenger (Normal rates)      "/>
    <x v="5"/>
    <s v="Passenger Ferry     "/>
    <x v="3"/>
    <n v="424"/>
    <n v="686.88"/>
  </r>
  <r>
    <s v="SPP "/>
    <x v="1"/>
    <s v="Passenger (Normal rates)      "/>
    <x v="6"/>
    <s v="Passenger Launch    "/>
    <x v="1"/>
    <n v="10813"/>
    <n v="9191.0499999999993"/>
  </r>
  <r>
    <s v="SPP "/>
    <x v="1"/>
    <s v="Passenger (Normal rates)      "/>
    <x v="6"/>
    <s v="Passenger Launch    "/>
    <x v="4"/>
    <n v="2200"/>
    <n v="968"/>
  </r>
  <r>
    <s v="SPP "/>
    <x v="1"/>
    <s v="Passenger (Normal rates)      "/>
    <x v="0"/>
    <s v="Ro/Ro Multi         "/>
    <x v="2"/>
    <n v="4321"/>
    <n v="14172.88"/>
  </r>
  <r>
    <s v="SPP "/>
    <x v="1"/>
    <s v="Passenger (Normal rates)      "/>
    <x v="0"/>
    <s v="Ro/Ro Multi         "/>
    <x v="3"/>
    <n v="275"/>
    <n v="445.5"/>
  </r>
  <r>
    <s v="SPP "/>
    <x v="1"/>
    <s v="Passenger (Normal rates)      "/>
    <x v="0"/>
    <s v="Lo/Lo Cargo         "/>
    <x v="2"/>
    <n v="6"/>
    <n v="19.68"/>
  </r>
  <r>
    <s v="SPP "/>
    <x v="1"/>
    <s v="Passenger (Normal rates)      "/>
    <x v="0"/>
    <s v="Passenger Ferry     "/>
    <x v="2"/>
    <n v="387"/>
    <n v="1269.3599999999999"/>
  </r>
  <r>
    <s v="SPP "/>
    <x v="1"/>
    <s v="Passenger (Normal rates)      "/>
    <x v="0"/>
    <s v="Passenger Ferry     "/>
    <x v="3"/>
    <n v="4"/>
    <n v="6.48"/>
  </r>
  <r>
    <s v="SPP "/>
    <x v="1"/>
    <s v="Passenger (Normal rates)      "/>
    <x v="1"/>
    <s v="Ro/Ro Multi         "/>
    <x v="2"/>
    <n v="6303"/>
    <n v="20673.84"/>
  </r>
  <r>
    <s v="SPP "/>
    <x v="1"/>
    <s v="Passenger (Normal rates)      "/>
    <x v="1"/>
    <s v="Ro/Ro Multi         "/>
    <x v="3"/>
    <n v="375"/>
    <n v="607.5"/>
  </r>
  <r>
    <s v="SPP "/>
    <x v="1"/>
    <s v="Passenger (Normal rates)      "/>
    <x v="2"/>
    <s v="Ro/Ro Multi         "/>
    <x v="2"/>
    <n v="1058"/>
    <n v="3470.24"/>
  </r>
  <r>
    <s v="SPP "/>
    <x v="1"/>
    <s v="Passenger (Normal rates)      "/>
    <x v="2"/>
    <s v="Ro/Ro Multi         "/>
    <x v="3"/>
    <n v="56"/>
    <n v="90.72"/>
  </r>
  <r>
    <s v="SPP "/>
    <x v="1"/>
    <s v="Passenger (Normal rates)      "/>
    <x v="7"/>
    <s v="Passenger Launch    "/>
    <x v="1"/>
    <n v="8269"/>
    <n v="7028.65"/>
  </r>
  <r>
    <s v="SPP "/>
    <x v="1"/>
    <s v="Passenger (Normal rates)      "/>
    <x v="7"/>
    <s v="Passenger Launch    "/>
    <x v="4"/>
    <n v="505"/>
    <n v="222.2"/>
  </r>
  <r>
    <s v="SPP "/>
    <x v="1"/>
    <s v="Passenger (Normal rates)      "/>
    <x v="3"/>
    <s v="Ro/Ro Multi         "/>
    <x v="2"/>
    <n v="3994"/>
    <n v="13100.32"/>
  </r>
  <r>
    <s v="SPP "/>
    <x v="1"/>
    <s v="Passenger (Normal rates)      "/>
    <x v="3"/>
    <s v="Ro/Ro Multi         "/>
    <x v="3"/>
    <n v="558"/>
    <n v="903.96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1">
  <r>
    <s v="SPP "/>
    <x v="0"/>
    <s v="Passenger (Discount Rates)    "/>
    <x v="0"/>
    <s v="Ro/Ro Multi         "/>
    <x v="0"/>
    <n v="102"/>
  </r>
  <r>
    <s v="SPP "/>
    <x v="0"/>
    <s v="Passenger (Discount Rates)    "/>
    <x v="1"/>
    <s v="Ro/Ro Multi         "/>
    <x v="0"/>
    <n v="319"/>
  </r>
  <r>
    <s v="SPP "/>
    <x v="0"/>
    <s v="Passenger (Discount Rates)    "/>
    <x v="2"/>
    <s v="Ro/Ro Multi         "/>
    <x v="0"/>
    <n v="29"/>
  </r>
  <r>
    <s v="SPP "/>
    <x v="0"/>
    <s v="Passenger (Discount Rates)    "/>
    <x v="3"/>
    <s v="Ro/Ro Multi         "/>
    <x v="0"/>
    <n v="187"/>
  </r>
  <r>
    <s v="SPP "/>
    <x v="0"/>
    <s v="Passenger (Normal rates)      "/>
    <x v="4"/>
    <s v="Passenger Ferry     "/>
    <x v="1"/>
    <n v="149"/>
  </r>
  <r>
    <s v="SPP "/>
    <x v="0"/>
    <s v="Passenger (Normal rates)      "/>
    <x v="4"/>
    <s v="Passenger Ferry     "/>
    <x v="2"/>
    <n v="10"/>
  </r>
  <r>
    <s v="SPP "/>
    <x v="0"/>
    <s v="Passenger (Normal rates)      "/>
    <x v="5"/>
    <s v="Passenger Ferry     "/>
    <x v="3"/>
    <n v="1562"/>
  </r>
  <r>
    <s v="SPP "/>
    <x v="0"/>
    <s v="Passenger (Normal rates)      "/>
    <x v="5"/>
    <s v="Passenger Ferry     "/>
    <x v="4"/>
    <n v="472"/>
  </r>
  <r>
    <s v="SPP "/>
    <x v="0"/>
    <s v="Passenger (Normal rates)      "/>
    <x v="0"/>
    <s v="Ro/Ro Multi         "/>
    <x v="3"/>
    <n v="4553"/>
  </r>
  <r>
    <s v="SPP "/>
    <x v="0"/>
    <s v="Passenger (Normal rates)      "/>
    <x v="0"/>
    <s v="Ro/Ro Multi         "/>
    <x v="4"/>
    <n v="550"/>
  </r>
  <r>
    <s v="SPP "/>
    <x v="0"/>
    <s v="Passenger (Normal rates)      "/>
    <x v="0"/>
    <s v="Passenger Ferry     "/>
    <x v="3"/>
    <n v="978"/>
  </r>
  <r>
    <s v="SPP "/>
    <x v="0"/>
    <s v="Passenger (Normal rates)      "/>
    <x v="0"/>
    <s v="Passenger Ferry     "/>
    <x v="4"/>
    <n v="24"/>
  </r>
  <r>
    <s v="SPP "/>
    <x v="0"/>
    <s v="Passenger (Normal rates)      "/>
    <x v="1"/>
    <s v="Ro/Ro Multi         "/>
    <x v="3"/>
    <n v="8581"/>
  </r>
  <r>
    <s v="SPP "/>
    <x v="0"/>
    <s v="Passenger (Normal rates)      "/>
    <x v="1"/>
    <s v="Ro/Ro Multi         "/>
    <x v="4"/>
    <n v="1277"/>
  </r>
  <r>
    <s v="SPP "/>
    <x v="0"/>
    <s v="Passenger (Normal rates)      "/>
    <x v="2"/>
    <s v="Ro/Ro Multi         "/>
    <x v="3"/>
    <n v="1132"/>
  </r>
  <r>
    <s v="SPP "/>
    <x v="0"/>
    <s v="Passenger (Normal rates)      "/>
    <x v="2"/>
    <s v="Ro/Ro Multi         "/>
    <x v="4"/>
    <n v="131"/>
  </r>
  <r>
    <s v="SPP "/>
    <x v="0"/>
    <s v="Passenger (Normal rates)      "/>
    <x v="3"/>
    <s v="Ro/Ro Multi         "/>
    <x v="3"/>
    <n v="5363"/>
  </r>
  <r>
    <s v="SPP "/>
    <x v="0"/>
    <s v="Passenger (Normal rates)      "/>
    <x v="3"/>
    <s v="Ro/Ro Multi         "/>
    <x v="4"/>
    <n v="1074"/>
  </r>
  <r>
    <s v="SPP "/>
    <x v="1"/>
    <s v="Passenger (Discount Rates)    "/>
    <x v="0"/>
    <s v="Ro/Ro Multi         "/>
    <x v="0"/>
    <n v="110"/>
  </r>
  <r>
    <s v="SPP "/>
    <x v="1"/>
    <s v="Passenger (Discount Rates)    "/>
    <x v="1"/>
    <s v="Ro/Ro Multi         "/>
    <x v="0"/>
    <n v="262"/>
  </r>
  <r>
    <s v="SPP "/>
    <x v="1"/>
    <s v="Passenger (Discount Rates)    "/>
    <x v="2"/>
    <s v="Ro/Ro Multi         "/>
    <x v="0"/>
    <n v="29"/>
  </r>
  <r>
    <s v="SPP "/>
    <x v="1"/>
    <s v="Passenger (Discount Rates)    "/>
    <x v="3"/>
    <s v="Ro/Ro Multi         "/>
    <x v="0"/>
    <n v="219"/>
  </r>
  <r>
    <s v="SPP "/>
    <x v="1"/>
    <s v="Passenger (Normal rates)      "/>
    <x v="4"/>
    <s v="Passenger Ferry     "/>
    <x v="1"/>
    <n v="224"/>
  </r>
  <r>
    <s v="SPP "/>
    <x v="1"/>
    <s v="Passenger (Normal rates)      "/>
    <x v="4"/>
    <s v="Passenger Ferry     "/>
    <x v="2"/>
    <n v="27"/>
  </r>
  <r>
    <s v="SPP "/>
    <x v="1"/>
    <s v="Passenger (Normal rates)      "/>
    <x v="5"/>
    <s v="Passenger Ferry     "/>
    <x v="3"/>
    <n v="1488"/>
  </r>
  <r>
    <s v="SPP "/>
    <x v="1"/>
    <s v="Passenger (Normal rates)      "/>
    <x v="5"/>
    <s v="Passenger Ferry     "/>
    <x v="4"/>
    <n v="459"/>
  </r>
  <r>
    <s v="SPP "/>
    <x v="1"/>
    <s v="Passenger (Normal rates)      "/>
    <x v="6"/>
    <s v="Passenger Launch    "/>
    <x v="1"/>
    <n v="11370"/>
  </r>
  <r>
    <s v="SPP "/>
    <x v="1"/>
    <s v="Passenger (Normal rates)      "/>
    <x v="6"/>
    <s v="Passenger Launch    "/>
    <x v="2"/>
    <n v="3427"/>
  </r>
  <r>
    <s v="SPP "/>
    <x v="1"/>
    <s v="Passenger (Normal rates)      "/>
    <x v="0"/>
    <s v="Ro/Ro Multi         "/>
    <x v="3"/>
    <n v="4580"/>
  </r>
  <r>
    <s v="SPP "/>
    <x v="1"/>
    <s v="Passenger (Normal rates)      "/>
    <x v="0"/>
    <s v="Ro/Ro Multi         "/>
    <x v="4"/>
    <n v="622"/>
  </r>
  <r>
    <s v="SPP "/>
    <x v="1"/>
    <s v="Passenger (Normal rates)      "/>
    <x v="0"/>
    <s v="Lo/Lo Cargo         "/>
    <x v="3"/>
    <n v="6"/>
  </r>
  <r>
    <s v="SPP "/>
    <x v="1"/>
    <s v="Passenger (Normal rates)      "/>
    <x v="0"/>
    <s v="Passenger Ferry     "/>
    <x v="3"/>
    <n v="897"/>
  </r>
  <r>
    <s v="SPP "/>
    <x v="1"/>
    <s v="Passenger (Normal rates)      "/>
    <x v="0"/>
    <s v="Passenger Ferry     "/>
    <x v="4"/>
    <n v="20"/>
  </r>
  <r>
    <s v="SPP "/>
    <x v="1"/>
    <s v="Passenger (Normal rates)      "/>
    <x v="1"/>
    <s v="Ro/Ro Multi         "/>
    <x v="3"/>
    <n v="7132"/>
  </r>
  <r>
    <s v="SPP "/>
    <x v="1"/>
    <s v="Passenger (Normal rates)      "/>
    <x v="1"/>
    <s v="Ro/Ro Multi         "/>
    <x v="4"/>
    <n v="828"/>
  </r>
  <r>
    <s v="SPP "/>
    <x v="1"/>
    <s v="Passenger (Normal rates)      "/>
    <x v="2"/>
    <s v="Ro/Ro Multi         "/>
    <x v="3"/>
    <n v="1190"/>
  </r>
  <r>
    <s v="SPP "/>
    <x v="1"/>
    <s v="Passenger (Normal rates)      "/>
    <x v="2"/>
    <s v="Ro/Ro Multi         "/>
    <x v="4"/>
    <n v="152"/>
  </r>
  <r>
    <s v="SPP "/>
    <x v="1"/>
    <s v="Passenger (Normal rates)      "/>
    <x v="7"/>
    <s v="Passenger Launch    "/>
    <x v="1"/>
    <n v="8899"/>
  </r>
  <r>
    <s v="SPP "/>
    <x v="1"/>
    <s v="Passenger (Normal rates)      "/>
    <x v="7"/>
    <s v="Passenger Launch    "/>
    <x v="2"/>
    <n v="929"/>
  </r>
  <r>
    <s v="SPP "/>
    <x v="1"/>
    <s v="Passenger (Normal rates)      "/>
    <x v="3"/>
    <s v="Ro/Ro Multi         "/>
    <x v="3"/>
    <n v="5306"/>
  </r>
  <r>
    <s v="SPP "/>
    <x v="1"/>
    <s v="Passenger (Normal rates)      "/>
    <x v="3"/>
    <s v="Ro/Ro Multi         "/>
    <x v="4"/>
    <n v="1276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42">
  <r>
    <s v="SPP "/>
    <x v="0"/>
    <s v="Passenger (Discount Rates)    "/>
    <x v="0"/>
    <s v="Ro/Ro Multi         "/>
    <x v="0"/>
    <n v="121"/>
    <n v="0"/>
  </r>
  <r>
    <s v="SPP "/>
    <x v="0"/>
    <s v="Passenger (Discount Rates)    "/>
    <x v="1"/>
    <s v="Ro/Ro Multi         "/>
    <x v="0"/>
    <n v="434"/>
    <n v="0"/>
  </r>
  <r>
    <s v="SPP "/>
    <x v="0"/>
    <s v="Passenger (Discount Rates)    "/>
    <x v="2"/>
    <s v="Ro/Ro Multi         "/>
    <x v="0"/>
    <n v="48"/>
    <n v="0"/>
  </r>
  <r>
    <s v="SPP "/>
    <x v="0"/>
    <s v="Passenger (Discount Rates)    "/>
    <x v="3"/>
    <s v="Ro/Ro Multi         "/>
    <x v="0"/>
    <n v="294"/>
    <n v="0"/>
  </r>
  <r>
    <s v="SPP "/>
    <x v="0"/>
    <s v="Passenger (Normal rates)      "/>
    <x v="4"/>
    <s v="Passenger Ferry     "/>
    <x v="1"/>
    <n v="146"/>
    <n v="124.1"/>
  </r>
  <r>
    <s v="SPP "/>
    <x v="0"/>
    <s v="Passenger (Normal rates)      "/>
    <x v="4"/>
    <s v="Passenger Ferry     "/>
    <x v="2"/>
    <n v="15"/>
    <n v="6.6"/>
  </r>
  <r>
    <s v="SPP "/>
    <x v="0"/>
    <s v="Passenger (Normal rates)      "/>
    <x v="5"/>
    <s v="Passenger Ferry     "/>
    <x v="3"/>
    <n v="1944"/>
    <n v="6376.32"/>
  </r>
  <r>
    <s v="SPP "/>
    <x v="0"/>
    <s v="Passenger (Normal rates)      "/>
    <x v="5"/>
    <s v="Passenger Ferry     "/>
    <x v="4"/>
    <n v="306"/>
    <n v="495.72"/>
  </r>
  <r>
    <s v="SPP "/>
    <x v="0"/>
    <s v="Passenger (Normal rates)      "/>
    <x v="0"/>
    <s v="Ro/Ro Multi         "/>
    <x v="3"/>
    <n v="3771"/>
    <n v="12368.88"/>
  </r>
  <r>
    <s v="SPP "/>
    <x v="0"/>
    <s v="Passenger (Normal rates)      "/>
    <x v="0"/>
    <s v="Ro/Ro Multi         "/>
    <x v="4"/>
    <n v="528"/>
    <n v="855.36"/>
  </r>
  <r>
    <s v="SPP "/>
    <x v="0"/>
    <s v="Passenger (Normal rates)      "/>
    <x v="0"/>
    <s v="Passenger Ferry     "/>
    <x v="3"/>
    <n v="1294"/>
    <n v="4244.32"/>
  </r>
  <r>
    <s v="SPP "/>
    <x v="0"/>
    <s v="Passenger (Normal rates)      "/>
    <x v="0"/>
    <s v="Passenger Ferry     "/>
    <x v="4"/>
    <n v="63"/>
    <n v="102.06"/>
  </r>
  <r>
    <s v="SPP "/>
    <x v="0"/>
    <s v="Passenger (Normal rates)      "/>
    <x v="1"/>
    <s v="Ro/Ro Multi         "/>
    <x v="3"/>
    <n v="9301"/>
    <n v="30507.279999999999"/>
  </r>
  <r>
    <s v="SPP "/>
    <x v="0"/>
    <s v="Passenger (Normal rates)      "/>
    <x v="1"/>
    <s v="Ro/Ro Multi         "/>
    <x v="4"/>
    <n v="2019"/>
    <n v="3270.78"/>
  </r>
  <r>
    <s v="SPP "/>
    <x v="0"/>
    <s v="Passenger (Normal rates)      "/>
    <x v="2"/>
    <s v="Ro/Ro Multi         "/>
    <x v="3"/>
    <n v="1543"/>
    <n v="5061.04"/>
  </r>
  <r>
    <s v="SPP "/>
    <x v="0"/>
    <s v="Passenger (Normal rates)      "/>
    <x v="2"/>
    <s v="Ro/Ro Multi         "/>
    <x v="4"/>
    <n v="377"/>
    <n v="610.74"/>
  </r>
  <r>
    <s v="SPP "/>
    <x v="0"/>
    <s v="Passenger (Normal rates)      "/>
    <x v="3"/>
    <s v="Ro/Ro Multi         "/>
    <x v="3"/>
    <n v="7651"/>
    <n v="25095.279999999999"/>
  </r>
  <r>
    <s v="SPP "/>
    <x v="0"/>
    <s v="Passenger (Normal rates)      "/>
    <x v="3"/>
    <s v="Ro/Ro Multi         "/>
    <x v="4"/>
    <n v="1881"/>
    <n v="3047.22"/>
  </r>
  <r>
    <s v="SPP "/>
    <x v="1"/>
    <s v="Passenger (Discount Rates)    "/>
    <x v="0"/>
    <s v="Ro/Ro Multi         "/>
    <x v="0"/>
    <n v="124"/>
    <n v="0"/>
  </r>
  <r>
    <s v="SPP "/>
    <x v="1"/>
    <s v="Passenger (Discount Rates)    "/>
    <x v="1"/>
    <s v="Ro/Ro Multi         "/>
    <x v="0"/>
    <n v="420"/>
    <n v="0"/>
  </r>
  <r>
    <s v="SPP "/>
    <x v="1"/>
    <s v="Passenger (Discount Rates)    "/>
    <x v="2"/>
    <s v="Ro/Ro Multi         "/>
    <x v="0"/>
    <n v="37"/>
    <n v="0"/>
  </r>
  <r>
    <s v="SPP "/>
    <x v="1"/>
    <s v="Passenger (Discount Rates)    "/>
    <x v="3"/>
    <s v="Ro/Ro Multi         "/>
    <x v="0"/>
    <n v="274"/>
    <n v="0"/>
  </r>
  <r>
    <s v="SPP "/>
    <x v="1"/>
    <s v="Passenger (Normal rates)      "/>
    <x v="4"/>
    <s v="Passenger Ferry     "/>
    <x v="1"/>
    <n v="134"/>
    <n v="113.9"/>
  </r>
  <r>
    <s v="SPP "/>
    <x v="1"/>
    <s v="Passenger (Normal rates)      "/>
    <x v="4"/>
    <s v="Passenger Ferry     "/>
    <x v="2"/>
    <n v="14"/>
    <n v="6.16"/>
  </r>
  <r>
    <s v="SPP "/>
    <x v="1"/>
    <s v="Passenger (Normal rates)      "/>
    <x v="5"/>
    <s v="Passenger Ferry     "/>
    <x v="3"/>
    <n v="1967"/>
    <n v="6451.76"/>
  </r>
  <r>
    <s v="SPP "/>
    <x v="1"/>
    <s v="Passenger (Normal rates)      "/>
    <x v="5"/>
    <s v="Passenger Ferry     "/>
    <x v="4"/>
    <n v="282"/>
    <n v="456.84"/>
  </r>
  <r>
    <s v="SPP "/>
    <x v="1"/>
    <s v="Passenger (Normal rates)      "/>
    <x v="6"/>
    <s v="Passenger Launch    "/>
    <x v="1"/>
    <n v="13122"/>
    <n v="11153.7"/>
  </r>
  <r>
    <s v="SPP "/>
    <x v="1"/>
    <s v="Passenger (Normal rates)      "/>
    <x v="6"/>
    <s v="Passenger Launch    "/>
    <x v="2"/>
    <n v="4715"/>
    <n v="2074.6"/>
  </r>
  <r>
    <s v="SPP "/>
    <x v="1"/>
    <s v="Passenger (Normal rates)      "/>
    <x v="0"/>
    <s v="Ro/Ro Multi         "/>
    <x v="3"/>
    <n v="3881"/>
    <n v="12729.68"/>
  </r>
  <r>
    <s v="SPP "/>
    <x v="1"/>
    <s v="Passenger (Normal rates)      "/>
    <x v="0"/>
    <s v="Ro/Ro Multi         "/>
    <x v="4"/>
    <n v="545"/>
    <n v="882.9"/>
  </r>
  <r>
    <s v="SPP "/>
    <x v="1"/>
    <s v="Passenger (Normal rates)      "/>
    <x v="0"/>
    <s v="Lo/Lo Cargo         "/>
    <x v="3"/>
    <n v="6"/>
    <n v="19.68"/>
  </r>
  <r>
    <s v="SPP "/>
    <x v="1"/>
    <s v="Passenger (Normal rates)      "/>
    <x v="0"/>
    <s v="Lo/Lo Cargo         "/>
    <x v="4"/>
    <n v="3"/>
    <n v="4.8600000000000003"/>
  </r>
  <r>
    <s v="SPP "/>
    <x v="1"/>
    <s v="Passenger (Normal rates)      "/>
    <x v="0"/>
    <s v="Passenger Ferry     "/>
    <x v="3"/>
    <n v="1254"/>
    <n v="4113.12"/>
  </r>
  <r>
    <s v="SPP "/>
    <x v="1"/>
    <s v="Passenger (Normal rates)      "/>
    <x v="0"/>
    <s v="Passenger Ferry     "/>
    <x v="4"/>
    <n v="60"/>
    <n v="97.2"/>
  </r>
  <r>
    <s v="SPP "/>
    <x v="1"/>
    <s v="Passenger (Normal rates)      "/>
    <x v="1"/>
    <s v="Ro/Ro Multi         "/>
    <x v="3"/>
    <n v="8567"/>
    <n v="28099.759999999998"/>
  </r>
  <r>
    <s v="SPP "/>
    <x v="1"/>
    <s v="Passenger (Normal rates)      "/>
    <x v="1"/>
    <s v="Ro/Ro Multi         "/>
    <x v="4"/>
    <n v="2031"/>
    <n v="3290.22"/>
  </r>
  <r>
    <s v="SPP "/>
    <x v="1"/>
    <s v="Passenger (Normal rates)      "/>
    <x v="2"/>
    <s v="Ro/Ro Multi         "/>
    <x v="3"/>
    <n v="1553"/>
    <n v="5093.84"/>
  </r>
  <r>
    <s v="SPP "/>
    <x v="1"/>
    <s v="Passenger (Normal rates)      "/>
    <x v="2"/>
    <s v="Ro/Ro Multi         "/>
    <x v="4"/>
    <n v="358"/>
    <n v="579.96"/>
  </r>
  <r>
    <s v="SPP "/>
    <x v="1"/>
    <s v="Passenger (Normal rates)      "/>
    <x v="7"/>
    <s v="Passenger Launch    "/>
    <x v="1"/>
    <n v="9369"/>
    <n v="7963.65"/>
  </r>
  <r>
    <s v="SPP "/>
    <x v="1"/>
    <s v="Passenger (Normal rates)      "/>
    <x v="7"/>
    <s v="Passenger Launch    "/>
    <x v="2"/>
    <n v="1344"/>
    <n v="591.36"/>
  </r>
  <r>
    <s v="SPP "/>
    <x v="1"/>
    <s v="Passenger (Normal rates)      "/>
    <x v="3"/>
    <s v="Ro/Ro Multi         "/>
    <x v="3"/>
    <n v="7696"/>
    <n v="25242.880000000001"/>
  </r>
  <r>
    <s v="SPP "/>
    <x v="1"/>
    <s v="Passenger (Normal rates)      "/>
    <x v="3"/>
    <s v="Ro/Ro Multi         "/>
    <x v="4"/>
    <n v="1820"/>
    <n v="2948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52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51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:B60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4"/>
        <item x="5"/>
        <item x="0"/>
        <item x="1"/>
        <item x="2"/>
        <item x="6"/>
        <item x="3"/>
        <item t="default"/>
      </items>
    </pivotField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dataField="1" showAll="0"/>
    <pivotField showAll="0"/>
  </pivotFields>
  <rowFields count="3">
    <field x="3"/>
    <field x="5"/>
    <field x="1"/>
  </rowFields>
  <rowItems count="58">
    <i>
      <x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/>
    </i>
    <i r="2">
      <x v="1"/>
    </i>
    <i r="1">
      <x v="1"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5"/>
    </i>
    <i r="1">
      <x/>
    </i>
    <i r="2">
      <x v="1"/>
    </i>
    <i r="1">
      <x v="1"/>
    </i>
    <i r="2">
      <x v="1"/>
    </i>
    <i>
      <x v="6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5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52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51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49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10">
        <item x="1"/>
        <item x="0"/>
        <item x="7"/>
        <item x="8"/>
        <item x="3"/>
        <item x="4"/>
        <item x="2"/>
        <item x="5"/>
        <item x="6"/>
        <item t="default"/>
      </items>
    </pivotField>
    <pivotField dataField="1" showAll="0"/>
  </pivotFields>
  <rowFields count="3">
    <field x="1"/>
    <field x="3"/>
    <field x="5"/>
  </rowFields>
  <rowItems count="46">
    <i>
      <x/>
    </i>
    <i r="1">
      <x v="1"/>
    </i>
    <i r="2">
      <x v="1"/>
    </i>
    <i r="2">
      <x v="4"/>
    </i>
    <i r="2">
      <x v="5"/>
    </i>
    <i r="2">
      <x v="7"/>
    </i>
    <i r="2">
      <x v="8"/>
    </i>
    <i r="1">
      <x v="2"/>
    </i>
    <i r="2">
      <x/>
    </i>
    <i r="2">
      <x v="4"/>
    </i>
    <i r="2">
      <x v="5"/>
    </i>
    <i r="1">
      <x v="3"/>
    </i>
    <i r="2">
      <x/>
    </i>
    <i r="2">
      <x v="4"/>
    </i>
    <i r="2">
      <x v="5"/>
    </i>
    <i r="1">
      <x v="5"/>
    </i>
    <i r="2">
      <x v="1"/>
    </i>
    <i r="2">
      <x v="6"/>
    </i>
    <i r="2">
      <x v="7"/>
    </i>
    <i r="2">
      <x v="8"/>
    </i>
    <i>
      <x v="1"/>
    </i>
    <i r="1">
      <x/>
    </i>
    <i r="2">
      <x v="2"/>
    </i>
    <i r="2">
      <x v="3"/>
    </i>
    <i r="1">
      <x v="1"/>
    </i>
    <i r="2">
      <x v="1"/>
    </i>
    <i r="2">
      <x v="4"/>
    </i>
    <i r="2">
      <x v="5"/>
    </i>
    <i r="2">
      <x v="7"/>
    </i>
    <i r="2">
      <x v="8"/>
    </i>
    <i r="1">
      <x v="2"/>
    </i>
    <i r="2">
      <x/>
    </i>
    <i r="2">
      <x v="4"/>
    </i>
    <i r="2">
      <x v="5"/>
    </i>
    <i r="1">
      <x v="3"/>
    </i>
    <i r="2">
      <x/>
    </i>
    <i r="2">
      <x v="4"/>
    </i>
    <i r="2">
      <x v="5"/>
    </i>
    <i r="1">
      <x v="4"/>
    </i>
    <i r="2">
      <x v="2"/>
    </i>
    <i r="2">
      <x v="3"/>
    </i>
    <i r="1">
      <x v="5"/>
    </i>
    <i r="2">
      <x v="1"/>
    </i>
    <i r="2">
      <x v="7"/>
    </i>
    <i r="2">
      <x v="8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52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dataField="1" showAll="0"/>
    <pivotField showAll="0"/>
  </pivotFields>
  <rowFields count="3">
    <field x="3"/>
    <field x="5"/>
    <field x="1"/>
  </rowFields>
  <rowItems count="51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52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51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52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0"/>
        <item x="1"/>
        <item x="2"/>
        <item x="5"/>
        <item x="3"/>
        <item t="default"/>
      </items>
    </pivotField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51">
    <i>
      <x/>
    </i>
    <i r="1">
      <x/>
    </i>
    <i r="2">
      <x v="1"/>
    </i>
    <i r="1">
      <x v="1"/>
    </i>
    <i r="2">
      <x v="1"/>
    </i>
    <i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/>
    </i>
    <i r="2">
      <x v="1"/>
    </i>
    <i r="1">
      <x v="1"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59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4"/>
        <item x="5"/>
        <item x="0"/>
        <item x="1"/>
        <item x="2"/>
        <item x="6"/>
        <item x="3"/>
        <item t="default"/>
      </items>
    </pivotField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58">
    <i>
      <x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/>
    </i>
    <i r="2">
      <x v="1"/>
    </i>
    <i r="1">
      <x v="1"/>
    </i>
    <i r="2">
      <x v="1"/>
    </i>
    <i>
      <x v="2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5"/>
    </i>
    <i r="1">
      <x/>
    </i>
    <i r="2">
      <x v="1"/>
    </i>
    <i r="1">
      <x v="1"/>
    </i>
    <i r="2">
      <x v="1"/>
    </i>
    <i>
      <x v="6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66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4"/>
        <item x="5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3">
    <field x="3"/>
    <field x="5"/>
    <field x="1"/>
  </rowFields>
  <rowItems count="65">
    <i>
      <x/>
    </i>
    <i r="1">
      <x v="3"/>
    </i>
    <i r="2">
      <x/>
    </i>
    <i r="2">
      <x v="1"/>
    </i>
    <i r="1">
      <x v="4"/>
    </i>
    <i r="2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63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4"/>
        <item x="5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6">
        <item x="1"/>
        <item x="4"/>
        <item x="0"/>
        <item x="2"/>
        <item x="3"/>
        <item t="default"/>
      </items>
    </pivotField>
    <pivotField dataField="1" showAll="0"/>
    <pivotField showAll="0"/>
  </pivotFields>
  <rowFields count="3">
    <field x="3"/>
    <field x="5"/>
    <field x="1"/>
  </rowFields>
  <rowItems count="62">
    <i>
      <x/>
    </i>
    <i r="1">
      <x/>
    </i>
    <i r="2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66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4"/>
        <item x="5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6">
        <item x="1"/>
        <item x="2"/>
        <item x="0"/>
        <item x="3"/>
        <item x="4"/>
        <item t="default"/>
      </items>
    </pivotField>
    <pivotField dataField="1" showAll="0"/>
  </pivotFields>
  <rowFields count="3">
    <field x="3"/>
    <field x="5"/>
    <field x="1"/>
  </rowFields>
  <rowItems count="65">
    <i>
      <x/>
    </i>
    <i r="1">
      <x/>
    </i>
    <i r="2">
      <x/>
    </i>
    <i r="2">
      <x v="1"/>
    </i>
    <i r="1">
      <x v="1"/>
    </i>
    <i r="2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66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9">
        <item x="4"/>
        <item x="5"/>
        <item x="6"/>
        <item x="0"/>
        <item x="1"/>
        <item x="2"/>
        <item x="7"/>
        <item x="3"/>
        <item t="default"/>
      </items>
    </pivotField>
    <pivotField showAll="0"/>
    <pivotField axis="axisRow" showAll="0">
      <items count="6">
        <item x="1"/>
        <item x="2"/>
        <item x="0"/>
        <item x="3"/>
        <item x="4"/>
        <item t="default"/>
      </items>
    </pivotField>
    <pivotField dataField="1" showAll="0"/>
    <pivotField showAll="0"/>
  </pivotFields>
  <rowFields count="3">
    <field x="3"/>
    <field x="5"/>
    <field x="1"/>
  </rowFields>
  <rowItems count="65">
    <i>
      <x/>
    </i>
    <i r="1">
      <x/>
    </i>
    <i r="2">
      <x/>
    </i>
    <i r="2">
      <x v="1"/>
    </i>
    <i r="1">
      <x v="1"/>
    </i>
    <i r="2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/>
    </i>
    <i r="2">
      <x v="1"/>
    </i>
    <i r="1">
      <x v="1"/>
    </i>
    <i r="2">
      <x v="1"/>
    </i>
    <i>
      <x v="3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6"/>
    </i>
    <i r="1">
      <x/>
    </i>
    <i r="2">
      <x v="1"/>
    </i>
    <i r="1">
      <x v="1"/>
    </i>
    <i r="2">
      <x v="1"/>
    </i>
    <i>
      <x v="7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66" firstHeaderRow="1" firstDataRow="1" firstDataCol="1"/>
  <pivotFields count="7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10">
        <item x="4"/>
        <item x="5"/>
        <item x="6"/>
        <item x="7"/>
        <item x="0"/>
        <item x="1"/>
        <item x="2"/>
        <item x="8"/>
        <item x="3"/>
        <item t="default"/>
      </items>
    </pivotField>
    <pivotField showAll="0"/>
    <pivotField axis="axisRow" showAll="0">
      <items count="6">
        <item x="1"/>
        <item x="4"/>
        <item x="0"/>
        <item x="2"/>
        <item x="3"/>
        <item t="default"/>
      </items>
    </pivotField>
    <pivotField dataField="1" showAll="0"/>
  </pivotFields>
  <rowFields count="3">
    <field x="3"/>
    <field x="5"/>
    <field x="1"/>
  </rowFields>
  <rowItems count="65">
    <i>
      <x/>
    </i>
    <i r="1">
      <x/>
    </i>
    <i r="2">
      <x/>
    </i>
    <i r="2">
      <x v="1"/>
    </i>
    <i>
      <x v="1"/>
    </i>
    <i r="1">
      <x v="3"/>
    </i>
    <i r="2">
      <x/>
    </i>
    <i r="2">
      <x v="1"/>
    </i>
    <i r="1">
      <x v="4"/>
    </i>
    <i r="2">
      <x/>
    </i>
    <i r="2">
      <x v="1"/>
    </i>
    <i>
      <x v="2"/>
    </i>
    <i r="1">
      <x v="3"/>
    </i>
    <i r="2">
      <x v="1"/>
    </i>
    <i>
      <x v="3"/>
    </i>
    <i r="1">
      <x/>
    </i>
    <i r="2">
      <x v="1"/>
    </i>
    <i r="1">
      <x v="1"/>
    </i>
    <i r="2">
      <x v="1"/>
    </i>
    <i>
      <x v="4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5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6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>
      <x v="7"/>
    </i>
    <i r="1">
      <x/>
    </i>
    <i r="2">
      <x v="1"/>
    </i>
    <i r="1">
      <x v="1"/>
    </i>
    <i r="2">
      <x v="1"/>
    </i>
    <i>
      <x v="8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5"/>
  <sheetViews>
    <sheetView topLeftCell="A38" workbookViewId="0">
      <selection activeCell="B59" sqref="B59"/>
    </sheetView>
  </sheetViews>
  <sheetFormatPr defaultRowHeight="12.75"/>
  <cols>
    <col min="1" max="1" width="14.140625" customWidth="1"/>
    <col min="2" max="2" width="10.85546875" customWidth="1"/>
    <col min="3" max="7" width="10.7109375" customWidth="1"/>
  </cols>
  <sheetData>
    <row r="1" spans="1:2">
      <c r="A1" s="16" t="s">
        <v>34</v>
      </c>
      <c r="B1" t="s">
        <v>16</v>
      </c>
    </row>
    <row r="2" spans="1:2">
      <c r="A2" s="17" t="s">
        <v>12</v>
      </c>
      <c r="B2" s="20">
        <v>89</v>
      </c>
    </row>
    <row r="3" spans="1:2">
      <c r="A3" s="18" t="s">
        <v>13</v>
      </c>
      <c r="B3" s="20">
        <v>76</v>
      </c>
    </row>
    <row r="4" spans="1:2">
      <c r="A4" s="19" t="s">
        <v>11</v>
      </c>
      <c r="B4" s="20">
        <v>76</v>
      </c>
    </row>
    <row r="5" spans="1:2">
      <c r="A5" s="18" t="s">
        <v>14</v>
      </c>
      <c r="B5" s="20">
        <v>13</v>
      </c>
    </row>
    <row r="6" spans="1:2">
      <c r="A6" s="19" t="s">
        <v>11</v>
      </c>
      <c r="B6" s="20">
        <v>13</v>
      </c>
    </row>
    <row r="7" spans="1:2">
      <c r="A7" s="17" t="s">
        <v>4</v>
      </c>
      <c r="B7" s="20">
        <v>835</v>
      </c>
    </row>
    <row r="8" spans="1:2">
      <c r="A8" s="18" t="s">
        <v>77</v>
      </c>
      <c r="B8" s="20">
        <v>14</v>
      </c>
    </row>
    <row r="9" spans="1:2">
      <c r="A9" s="19" t="s">
        <v>3</v>
      </c>
      <c r="B9" s="20">
        <v>6</v>
      </c>
    </row>
    <row r="10" spans="1:2">
      <c r="A10" s="19" t="s">
        <v>11</v>
      </c>
      <c r="B10" s="20">
        <v>8</v>
      </c>
    </row>
    <row r="11" spans="1:2">
      <c r="A11" s="18" t="s">
        <v>78</v>
      </c>
      <c r="B11" s="20">
        <v>779</v>
      </c>
    </row>
    <row r="12" spans="1:2">
      <c r="A12" s="19" t="s">
        <v>3</v>
      </c>
      <c r="B12" s="20">
        <v>346</v>
      </c>
    </row>
    <row r="13" spans="1:2">
      <c r="A13" s="19" t="s">
        <v>11</v>
      </c>
      <c r="B13" s="20">
        <v>433</v>
      </c>
    </row>
    <row r="14" spans="1:2">
      <c r="A14" s="18" t="s">
        <v>79</v>
      </c>
      <c r="B14" s="20">
        <v>42</v>
      </c>
    </row>
    <row r="15" spans="1:2">
      <c r="A15" s="19" t="s">
        <v>3</v>
      </c>
      <c r="B15" s="20">
        <v>22</v>
      </c>
    </row>
    <row r="16" spans="1:2">
      <c r="A16" s="19" t="s">
        <v>11</v>
      </c>
      <c r="B16" s="20">
        <v>20</v>
      </c>
    </row>
    <row r="17" spans="1:2">
      <c r="A17" s="17" t="s">
        <v>33</v>
      </c>
      <c r="B17" s="20">
        <v>1069</v>
      </c>
    </row>
    <row r="18" spans="1:2">
      <c r="A18" s="18" t="s">
        <v>77</v>
      </c>
      <c r="B18" s="20">
        <v>45</v>
      </c>
    </row>
    <row r="19" spans="1:2">
      <c r="A19" s="19" t="s">
        <v>3</v>
      </c>
      <c r="B19" s="20">
        <v>27</v>
      </c>
    </row>
    <row r="20" spans="1:2">
      <c r="A20" s="19" t="s">
        <v>11</v>
      </c>
      <c r="B20" s="20">
        <v>18</v>
      </c>
    </row>
    <row r="21" spans="1:2">
      <c r="A21" s="18" t="s">
        <v>78</v>
      </c>
      <c r="B21" s="20">
        <v>935</v>
      </c>
    </row>
    <row r="22" spans="1:2">
      <c r="A22" s="19" t="s">
        <v>3</v>
      </c>
      <c r="B22" s="20">
        <v>463</v>
      </c>
    </row>
    <row r="23" spans="1:2">
      <c r="A23" s="19" t="s">
        <v>11</v>
      </c>
      <c r="B23" s="20">
        <v>472</v>
      </c>
    </row>
    <row r="24" spans="1:2">
      <c r="A24" s="18" t="s">
        <v>79</v>
      </c>
      <c r="B24" s="20">
        <v>89</v>
      </c>
    </row>
    <row r="25" spans="1:2">
      <c r="A25" s="19" t="s">
        <v>3</v>
      </c>
      <c r="B25" s="20">
        <v>57</v>
      </c>
    </row>
    <row r="26" spans="1:2">
      <c r="A26" s="19" t="s">
        <v>11</v>
      </c>
      <c r="B26" s="20">
        <v>32</v>
      </c>
    </row>
    <row r="27" spans="1:2">
      <c r="A27" s="17" t="s">
        <v>7</v>
      </c>
      <c r="B27" s="20">
        <v>1913</v>
      </c>
    </row>
    <row r="28" spans="1:2">
      <c r="A28" s="18" t="s">
        <v>77</v>
      </c>
      <c r="B28" s="20">
        <v>33</v>
      </c>
    </row>
    <row r="29" spans="1:2">
      <c r="A29" s="19" t="s">
        <v>3</v>
      </c>
      <c r="B29" s="20">
        <v>21</v>
      </c>
    </row>
    <row r="30" spans="1:2">
      <c r="A30" s="19" t="s">
        <v>11</v>
      </c>
      <c r="B30" s="20">
        <v>12</v>
      </c>
    </row>
    <row r="31" spans="1:2">
      <c r="A31" s="18" t="s">
        <v>78</v>
      </c>
      <c r="B31" s="20">
        <v>1810</v>
      </c>
    </row>
    <row r="32" spans="1:2">
      <c r="A32" s="19" t="s">
        <v>3</v>
      </c>
      <c r="B32" s="20">
        <v>933</v>
      </c>
    </row>
    <row r="33" spans="1:2">
      <c r="A33" s="19" t="s">
        <v>11</v>
      </c>
      <c r="B33" s="20">
        <v>877</v>
      </c>
    </row>
    <row r="34" spans="1:2">
      <c r="A34" s="18" t="s">
        <v>79</v>
      </c>
      <c r="B34" s="20">
        <v>70</v>
      </c>
    </row>
    <row r="35" spans="1:2">
      <c r="A35" s="19" t="s">
        <v>3</v>
      </c>
      <c r="B35" s="20">
        <v>42</v>
      </c>
    </row>
    <row r="36" spans="1:2">
      <c r="A36" s="19" t="s">
        <v>11</v>
      </c>
      <c r="B36" s="20">
        <v>28</v>
      </c>
    </row>
    <row r="37" spans="1:2">
      <c r="A37" s="17" t="s">
        <v>15</v>
      </c>
      <c r="B37" s="20">
        <v>459</v>
      </c>
    </row>
    <row r="38" spans="1:2">
      <c r="A38" s="18" t="s">
        <v>13</v>
      </c>
      <c r="B38" s="20">
        <v>441</v>
      </c>
    </row>
    <row r="39" spans="1:2">
      <c r="A39" s="19" t="s">
        <v>11</v>
      </c>
      <c r="B39" s="20">
        <v>441</v>
      </c>
    </row>
    <row r="40" spans="1:2">
      <c r="A40" s="18" t="s">
        <v>14</v>
      </c>
      <c r="B40" s="20">
        <v>18</v>
      </c>
    </row>
    <row r="41" spans="1:2">
      <c r="A41" s="19" t="s">
        <v>11</v>
      </c>
      <c r="B41" s="20">
        <v>18</v>
      </c>
    </row>
    <row r="42" spans="1:2">
      <c r="A42" s="17" t="s">
        <v>9</v>
      </c>
      <c r="B42" s="20">
        <v>911</v>
      </c>
    </row>
    <row r="43" spans="1:2">
      <c r="A43" s="18" t="s">
        <v>77</v>
      </c>
      <c r="B43" s="20">
        <v>33</v>
      </c>
    </row>
    <row r="44" spans="1:2">
      <c r="A44" s="19" t="s">
        <v>3</v>
      </c>
      <c r="B44" s="20">
        <v>22</v>
      </c>
    </row>
    <row r="45" spans="1:2">
      <c r="A45" s="19" t="s">
        <v>11</v>
      </c>
      <c r="B45" s="20">
        <v>11</v>
      </c>
    </row>
    <row r="46" spans="1:2">
      <c r="A46" s="18" t="s">
        <v>78</v>
      </c>
      <c r="B46" s="20">
        <v>814</v>
      </c>
    </row>
    <row r="47" spans="1:2">
      <c r="A47" s="19" t="s">
        <v>3</v>
      </c>
      <c r="B47" s="20">
        <v>465</v>
      </c>
    </row>
    <row r="48" spans="1:2">
      <c r="A48" s="19" t="s">
        <v>11</v>
      </c>
      <c r="B48" s="20">
        <v>349</v>
      </c>
    </row>
    <row r="49" spans="1:7">
      <c r="A49" s="18" t="s">
        <v>79</v>
      </c>
      <c r="B49" s="20">
        <v>64</v>
      </c>
    </row>
    <row r="50" spans="1:7">
      <c r="A50" s="19" t="s">
        <v>3</v>
      </c>
      <c r="B50" s="20">
        <v>52</v>
      </c>
    </row>
    <row r="51" spans="1:7">
      <c r="A51" s="19" t="s">
        <v>11</v>
      </c>
      <c r="B51" s="20">
        <v>12</v>
      </c>
    </row>
    <row r="52" spans="1:7">
      <c r="A52" s="17" t="s">
        <v>17</v>
      </c>
      <c r="B52" s="20">
        <v>5276</v>
      </c>
    </row>
    <row r="53" spans="1:7" ht="13.5" thickBot="1"/>
    <row r="54" spans="1:7" ht="27" thickBot="1">
      <c r="A54" s="10" t="s">
        <v>7</v>
      </c>
      <c r="B54" s="11" t="s">
        <v>64</v>
      </c>
      <c r="C54" s="12" t="s">
        <v>51</v>
      </c>
      <c r="D54" s="13" t="s">
        <v>18</v>
      </c>
      <c r="E54" s="14" t="s">
        <v>65</v>
      </c>
      <c r="F54" s="14" t="s">
        <v>52</v>
      </c>
      <c r="G54" s="15" t="s">
        <v>18</v>
      </c>
    </row>
    <row r="55" spans="1:7">
      <c r="A55" s="7" t="s">
        <v>19</v>
      </c>
      <c r="B55" s="8">
        <v>0</v>
      </c>
      <c r="C55" s="1">
        <v>0</v>
      </c>
      <c r="D55" s="2">
        <v>0</v>
      </c>
      <c r="E55" s="1">
        <f t="shared" ref="E55:E65" si="0">B55</f>
        <v>0</v>
      </c>
      <c r="F55" s="1">
        <f t="shared" ref="F55:F58" si="1">C55</f>
        <v>0</v>
      </c>
      <c r="G55" s="2">
        <v>0</v>
      </c>
    </row>
    <row r="56" spans="1:7">
      <c r="A56" s="9" t="s">
        <v>20</v>
      </c>
      <c r="B56" s="8">
        <v>0</v>
      </c>
      <c r="C56" s="1">
        <v>0</v>
      </c>
      <c r="D56" s="2">
        <v>0</v>
      </c>
      <c r="E56" s="1">
        <f t="shared" si="0"/>
        <v>0</v>
      </c>
      <c r="F56" s="1">
        <f t="shared" si="1"/>
        <v>0</v>
      </c>
      <c r="G56" s="2">
        <v>0</v>
      </c>
    </row>
    <row r="57" spans="1:7">
      <c r="A57" s="9" t="s">
        <v>21</v>
      </c>
      <c r="B57" s="8">
        <v>0</v>
      </c>
      <c r="C57" s="1">
        <v>0</v>
      </c>
      <c r="D57" s="2">
        <v>0</v>
      </c>
      <c r="E57" s="1">
        <f t="shared" si="0"/>
        <v>0</v>
      </c>
      <c r="F57" s="1">
        <f t="shared" si="1"/>
        <v>0</v>
      </c>
      <c r="G57" s="2">
        <v>0</v>
      </c>
    </row>
    <row r="58" spans="1:7">
      <c r="A58" s="9" t="s">
        <v>29</v>
      </c>
      <c r="B58" s="8">
        <v>0</v>
      </c>
      <c r="C58" s="1">
        <v>0</v>
      </c>
      <c r="D58" s="2">
        <v>0</v>
      </c>
      <c r="E58" s="1">
        <f t="shared" si="0"/>
        <v>0</v>
      </c>
      <c r="F58" s="1">
        <f t="shared" si="1"/>
        <v>0</v>
      </c>
      <c r="G58" s="2">
        <v>0</v>
      </c>
    </row>
    <row r="59" spans="1:7">
      <c r="A59" s="9" t="s">
        <v>22</v>
      </c>
      <c r="B59" s="8">
        <v>89</v>
      </c>
      <c r="C59" s="3">
        <v>37</v>
      </c>
      <c r="D59" s="2">
        <f t="shared" ref="D59:D64" si="2">(B59-C59)/ABS(C59)</f>
        <v>1.4054054054054055</v>
      </c>
      <c r="E59" s="1">
        <f t="shared" si="0"/>
        <v>89</v>
      </c>
      <c r="F59" s="1">
        <v>37</v>
      </c>
      <c r="G59" s="2">
        <f t="shared" ref="G59:G64" si="3">(E59-F59)/ABS(F59)</f>
        <v>1.4054054054054055</v>
      </c>
    </row>
    <row r="60" spans="1:7">
      <c r="A60" s="9" t="s">
        <v>23</v>
      </c>
      <c r="B60" s="8">
        <v>459</v>
      </c>
      <c r="C60" s="3">
        <v>371</v>
      </c>
      <c r="D60" s="2">
        <f t="shared" si="2"/>
        <v>0.23719676549865229</v>
      </c>
      <c r="E60" s="1">
        <f t="shared" si="0"/>
        <v>459</v>
      </c>
      <c r="F60" s="1">
        <v>371</v>
      </c>
      <c r="G60" s="2">
        <f t="shared" si="3"/>
        <v>0.23719676549865229</v>
      </c>
    </row>
    <row r="61" spans="1:7">
      <c r="A61" s="9" t="s">
        <v>24</v>
      </c>
      <c r="B61" s="8">
        <v>835</v>
      </c>
      <c r="C61" s="3">
        <v>884</v>
      </c>
      <c r="D61" s="2">
        <f t="shared" si="2"/>
        <v>-5.5429864253393663E-2</v>
      </c>
      <c r="E61" s="1">
        <f t="shared" si="0"/>
        <v>835</v>
      </c>
      <c r="F61" s="1">
        <v>884</v>
      </c>
      <c r="G61" s="2">
        <f t="shared" si="3"/>
        <v>-5.5429864253393663E-2</v>
      </c>
    </row>
    <row r="62" spans="1:7">
      <c r="A62" s="9" t="s">
        <v>25</v>
      </c>
      <c r="B62" s="8">
        <v>911</v>
      </c>
      <c r="C62" s="3">
        <v>609</v>
      </c>
      <c r="D62" s="2">
        <f t="shared" si="2"/>
        <v>0.49589490968801314</v>
      </c>
      <c r="E62" s="1">
        <f t="shared" si="0"/>
        <v>911</v>
      </c>
      <c r="F62" s="1">
        <v>609</v>
      </c>
      <c r="G62" s="2">
        <f t="shared" si="3"/>
        <v>0.49589490968801314</v>
      </c>
    </row>
    <row r="63" spans="1:7">
      <c r="A63" s="9" t="s">
        <v>26</v>
      </c>
      <c r="B63" s="8">
        <v>1069</v>
      </c>
      <c r="C63" s="3">
        <v>212</v>
      </c>
      <c r="D63" s="2">
        <f t="shared" si="2"/>
        <v>4.0424528301886795</v>
      </c>
      <c r="E63" s="1">
        <f t="shared" si="0"/>
        <v>1069</v>
      </c>
      <c r="F63" s="1">
        <v>212</v>
      </c>
      <c r="G63" s="2">
        <f t="shared" si="3"/>
        <v>4.0424528301886795</v>
      </c>
    </row>
    <row r="64" spans="1:7">
      <c r="A64" s="9" t="s">
        <v>27</v>
      </c>
      <c r="B64" s="8">
        <v>1913</v>
      </c>
      <c r="C64" s="3">
        <v>2321</v>
      </c>
      <c r="D64" s="2">
        <f t="shared" si="2"/>
        <v>-0.17578629900904783</v>
      </c>
      <c r="E64" s="1">
        <f t="shared" si="0"/>
        <v>1913</v>
      </c>
      <c r="F64" s="1">
        <v>2321</v>
      </c>
      <c r="G64" s="2">
        <f t="shared" si="3"/>
        <v>-0.17578629900904783</v>
      </c>
    </row>
    <row r="65" spans="1:7">
      <c r="A65" s="9" t="s">
        <v>28</v>
      </c>
      <c r="B65" s="6">
        <f>SUM(B55:B64)</f>
        <v>5276</v>
      </c>
      <c r="C65" s="4">
        <f>SUM(C55:C64)</f>
        <v>4434</v>
      </c>
      <c r="D65" s="5">
        <f>(B65-C65)/ABS(C65)</f>
        <v>0.18989625620207487</v>
      </c>
      <c r="E65" s="6">
        <f t="shared" si="0"/>
        <v>5276</v>
      </c>
      <c r="F65" s="6">
        <f>SUM(F55:F64)</f>
        <v>4434</v>
      </c>
      <c r="G65" s="5">
        <f>(E65-F65)/ABS(F65)</f>
        <v>0.18989625620207487</v>
      </c>
    </row>
  </sheetData>
  <conditionalFormatting sqref="D55:D65">
    <cfRule type="cellIs" dxfId="53" priority="4" stopIfTrue="1" operator="lessThan">
      <formula>0</formula>
    </cfRule>
  </conditionalFormatting>
  <conditionalFormatting sqref="G55:G62 G64:G65">
    <cfRule type="cellIs" dxfId="52" priority="2" stopIfTrue="1" operator="lessThan">
      <formula>0</formula>
    </cfRule>
    <cfRule type="cellIs" dxfId="51" priority="3" stopIfTrue="1" operator="lessThan">
      <formula>0</formula>
    </cfRule>
  </conditionalFormatting>
  <conditionalFormatting sqref="G63">
    <cfRule type="cellIs" dxfId="50" priority="1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75"/>
  <sheetViews>
    <sheetView topLeftCell="A31" workbookViewId="0">
      <selection activeCell="I49" sqref="I48:I49"/>
    </sheetView>
  </sheetViews>
  <sheetFormatPr defaultRowHeight="12.75"/>
  <cols>
    <col min="1" max="1" width="13" bestFit="1" customWidth="1"/>
    <col min="2" max="2" width="17.5703125" bestFit="1" customWidth="1"/>
    <col min="3" max="7" width="10.7109375" customWidth="1"/>
  </cols>
  <sheetData>
    <row r="1" spans="1:8">
      <c r="A1" s="23"/>
      <c r="B1" s="23"/>
    </row>
    <row r="2" spans="1:8">
      <c r="A2" s="16" t="s">
        <v>34</v>
      </c>
      <c r="B2" s="23" t="s">
        <v>16</v>
      </c>
    </row>
    <row r="3" spans="1:8">
      <c r="A3" s="17" t="s">
        <v>81</v>
      </c>
      <c r="B3" s="20">
        <v>127</v>
      </c>
    </row>
    <row r="4" spans="1:8">
      <c r="A4" s="18" t="s">
        <v>78</v>
      </c>
      <c r="B4" s="20">
        <v>113</v>
      </c>
    </row>
    <row r="5" spans="1:8">
      <c r="A5" s="19" t="s">
        <v>3</v>
      </c>
      <c r="B5" s="20">
        <v>28</v>
      </c>
      <c r="H5" s="21"/>
    </row>
    <row r="6" spans="1:8">
      <c r="A6" s="19" t="s">
        <v>11</v>
      </c>
      <c r="B6" s="20">
        <v>85</v>
      </c>
    </row>
    <row r="7" spans="1:8">
      <c r="A7" s="18" t="s">
        <v>79</v>
      </c>
      <c r="B7" s="20">
        <v>14</v>
      </c>
    </row>
    <row r="8" spans="1:8">
      <c r="A8" s="19" t="s">
        <v>3</v>
      </c>
      <c r="B8" s="20">
        <v>4</v>
      </c>
      <c r="H8" t="s">
        <v>50</v>
      </c>
    </row>
    <row r="9" spans="1:8">
      <c r="A9" s="19" t="s">
        <v>11</v>
      </c>
      <c r="B9" s="20">
        <v>10</v>
      </c>
    </row>
    <row r="10" spans="1:8">
      <c r="A10" s="17" t="s">
        <v>12</v>
      </c>
      <c r="B10" s="20">
        <v>2141</v>
      </c>
    </row>
    <row r="11" spans="1:8">
      <c r="A11" s="18" t="s">
        <v>13</v>
      </c>
      <c r="B11" s="20">
        <v>1907</v>
      </c>
    </row>
    <row r="12" spans="1:8">
      <c r="A12" s="19" t="s">
        <v>11</v>
      </c>
      <c r="B12" s="20">
        <v>1907</v>
      </c>
    </row>
    <row r="13" spans="1:8">
      <c r="A13" s="18" t="s">
        <v>14</v>
      </c>
      <c r="B13" s="20">
        <v>234</v>
      </c>
    </row>
    <row r="14" spans="1:8">
      <c r="A14" s="19" t="s">
        <v>11</v>
      </c>
      <c r="B14" s="20">
        <v>234</v>
      </c>
    </row>
    <row r="15" spans="1:8">
      <c r="A15" s="17" t="s">
        <v>4</v>
      </c>
      <c r="B15" s="20">
        <v>4635</v>
      </c>
    </row>
    <row r="16" spans="1:8">
      <c r="A16" s="18" t="s">
        <v>77</v>
      </c>
      <c r="B16" s="20">
        <v>122</v>
      </c>
    </row>
    <row r="17" spans="1:2">
      <c r="A17" s="19" t="s">
        <v>3</v>
      </c>
      <c r="B17" s="20">
        <v>68</v>
      </c>
    </row>
    <row r="18" spans="1:2">
      <c r="A18" s="19" t="s">
        <v>11</v>
      </c>
      <c r="B18" s="20">
        <v>54</v>
      </c>
    </row>
    <row r="19" spans="1:2">
      <c r="A19" s="18" t="s">
        <v>78</v>
      </c>
      <c r="B19" s="20">
        <v>4064</v>
      </c>
    </row>
    <row r="20" spans="1:2">
      <c r="A20" s="19" t="s">
        <v>3</v>
      </c>
      <c r="B20" s="20">
        <v>2205</v>
      </c>
    </row>
    <row r="21" spans="1:2">
      <c r="A21" s="19" t="s">
        <v>11</v>
      </c>
      <c r="B21" s="20">
        <v>1859</v>
      </c>
    </row>
    <row r="22" spans="1:2">
      <c r="A22" s="18" t="s">
        <v>79</v>
      </c>
      <c r="B22" s="20">
        <v>449</v>
      </c>
    </row>
    <row r="23" spans="1:2">
      <c r="A23" s="19" t="s">
        <v>3</v>
      </c>
      <c r="B23" s="20">
        <v>249</v>
      </c>
    </row>
    <row r="24" spans="1:2">
      <c r="A24" s="19" t="s">
        <v>11</v>
      </c>
      <c r="B24" s="20">
        <v>200</v>
      </c>
    </row>
    <row r="25" spans="1:2">
      <c r="A25" s="17" t="s">
        <v>33</v>
      </c>
      <c r="B25" s="20">
        <v>9993</v>
      </c>
    </row>
    <row r="26" spans="1:2">
      <c r="A26" s="18" t="s">
        <v>77</v>
      </c>
      <c r="B26" s="20">
        <v>209</v>
      </c>
    </row>
    <row r="27" spans="1:2">
      <c r="A27" s="19" t="s">
        <v>3</v>
      </c>
      <c r="B27" s="20">
        <v>118</v>
      </c>
    </row>
    <row r="28" spans="1:2">
      <c r="A28" s="19" t="s">
        <v>11</v>
      </c>
      <c r="B28" s="20">
        <v>91</v>
      </c>
    </row>
    <row r="29" spans="1:2">
      <c r="A29" s="18" t="s">
        <v>78</v>
      </c>
      <c r="B29" s="20">
        <v>9147</v>
      </c>
    </row>
    <row r="30" spans="1:2">
      <c r="A30" s="19" t="s">
        <v>3</v>
      </c>
      <c r="B30" s="20">
        <v>5155</v>
      </c>
    </row>
    <row r="31" spans="1:2">
      <c r="A31" s="19" t="s">
        <v>11</v>
      </c>
      <c r="B31" s="20">
        <v>3992</v>
      </c>
    </row>
    <row r="32" spans="1:2">
      <c r="A32" s="18" t="s">
        <v>79</v>
      </c>
      <c r="B32" s="20">
        <v>637</v>
      </c>
    </row>
    <row r="33" spans="1:2">
      <c r="A33" s="19" t="s">
        <v>3</v>
      </c>
      <c r="B33" s="20">
        <v>342</v>
      </c>
    </row>
    <row r="34" spans="1:2">
      <c r="A34" s="19" t="s">
        <v>11</v>
      </c>
      <c r="B34" s="20">
        <v>295</v>
      </c>
    </row>
    <row r="35" spans="1:2">
      <c r="A35" s="17" t="s">
        <v>7</v>
      </c>
      <c r="B35" s="20">
        <v>1896</v>
      </c>
    </row>
    <row r="36" spans="1:2">
      <c r="A36" s="18" t="s">
        <v>77</v>
      </c>
      <c r="B36" s="20">
        <v>43</v>
      </c>
    </row>
    <row r="37" spans="1:2">
      <c r="A37" s="19" t="s">
        <v>3</v>
      </c>
      <c r="B37" s="20">
        <v>20</v>
      </c>
    </row>
    <row r="38" spans="1:2">
      <c r="A38" s="19" t="s">
        <v>11</v>
      </c>
      <c r="B38" s="20">
        <v>23</v>
      </c>
    </row>
    <row r="39" spans="1:2">
      <c r="A39" s="18" t="s">
        <v>78</v>
      </c>
      <c r="B39" s="20">
        <v>1623</v>
      </c>
    </row>
    <row r="40" spans="1:2">
      <c r="A40" s="19" t="s">
        <v>3</v>
      </c>
      <c r="B40" s="20">
        <v>879</v>
      </c>
    </row>
    <row r="41" spans="1:2">
      <c r="A41" s="19" t="s">
        <v>11</v>
      </c>
      <c r="B41" s="20">
        <v>744</v>
      </c>
    </row>
    <row r="42" spans="1:2">
      <c r="A42" s="18" t="s">
        <v>79</v>
      </c>
      <c r="B42" s="20">
        <v>230</v>
      </c>
    </row>
    <row r="43" spans="1:2">
      <c r="A43" s="19" t="s">
        <v>3</v>
      </c>
      <c r="B43" s="20">
        <v>120</v>
      </c>
    </row>
    <row r="44" spans="1:2">
      <c r="A44" s="19" t="s">
        <v>11</v>
      </c>
      <c r="B44" s="20">
        <v>110</v>
      </c>
    </row>
    <row r="45" spans="1:2">
      <c r="A45" s="17" t="s">
        <v>15</v>
      </c>
      <c r="B45" s="20">
        <v>1923</v>
      </c>
    </row>
    <row r="46" spans="1:2">
      <c r="A46" s="18" t="s">
        <v>13</v>
      </c>
      <c r="B46" s="20">
        <v>1795</v>
      </c>
    </row>
    <row r="47" spans="1:2">
      <c r="A47" s="19" t="s">
        <v>11</v>
      </c>
      <c r="B47" s="20">
        <v>1795</v>
      </c>
    </row>
    <row r="48" spans="1:2">
      <c r="A48" s="18" t="s">
        <v>14</v>
      </c>
      <c r="B48" s="20">
        <v>128</v>
      </c>
    </row>
    <row r="49" spans="1:7">
      <c r="A49" s="19" t="s">
        <v>11</v>
      </c>
      <c r="B49" s="20">
        <v>128</v>
      </c>
    </row>
    <row r="50" spans="1:7">
      <c r="A50" s="17" t="s">
        <v>9</v>
      </c>
      <c r="B50" s="20">
        <v>4301</v>
      </c>
    </row>
    <row r="51" spans="1:7">
      <c r="A51" s="18" t="s">
        <v>77</v>
      </c>
      <c r="B51" s="20">
        <v>67</v>
      </c>
    </row>
    <row r="52" spans="1:7">
      <c r="A52" s="19" t="s">
        <v>3</v>
      </c>
      <c r="B52" s="20">
        <v>37</v>
      </c>
    </row>
    <row r="53" spans="1:7">
      <c r="A53" s="19" t="s">
        <v>11</v>
      </c>
      <c r="B53" s="20">
        <v>30</v>
      </c>
    </row>
    <row r="54" spans="1:7">
      <c r="A54" s="18" t="s">
        <v>78</v>
      </c>
      <c r="B54" s="20">
        <v>3572</v>
      </c>
    </row>
    <row r="55" spans="1:7">
      <c r="A55" s="19" t="s">
        <v>3</v>
      </c>
      <c r="B55" s="20">
        <v>1982</v>
      </c>
    </row>
    <row r="56" spans="1:7">
      <c r="A56" s="19" t="s">
        <v>11</v>
      </c>
      <c r="B56" s="20">
        <v>1590</v>
      </c>
    </row>
    <row r="57" spans="1:7">
      <c r="A57" s="18" t="s">
        <v>79</v>
      </c>
      <c r="B57" s="20">
        <v>662</v>
      </c>
    </row>
    <row r="58" spans="1:7">
      <c r="A58" s="19" t="s">
        <v>3</v>
      </c>
      <c r="B58" s="20">
        <v>343</v>
      </c>
    </row>
    <row r="59" spans="1:7">
      <c r="A59" s="19" t="s">
        <v>11</v>
      </c>
      <c r="B59" s="20">
        <v>319</v>
      </c>
    </row>
    <row r="60" spans="1:7">
      <c r="A60" s="17" t="s">
        <v>17</v>
      </c>
      <c r="B60" s="20">
        <v>25016</v>
      </c>
    </row>
    <row r="61" spans="1:7">
      <c r="A61" s="19"/>
      <c r="B61" s="20"/>
    </row>
    <row r="62" spans="1:7">
      <c r="A62" s="18"/>
      <c r="B62" s="20"/>
    </row>
    <row r="63" spans="1:7" ht="13.5" thickBot="1"/>
    <row r="64" spans="1:7" ht="27" thickBot="1">
      <c r="A64" s="10" t="s">
        <v>7</v>
      </c>
      <c r="B64" s="11" t="s">
        <v>74</v>
      </c>
      <c r="C64" s="12" t="s">
        <v>61</v>
      </c>
      <c r="D64" s="13" t="s">
        <v>18</v>
      </c>
      <c r="E64" s="14" t="s">
        <v>65</v>
      </c>
      <c r="F64" s="14" t="s">
        <v>52</v>
      </c>
      <c r="G64" s="15" t="s">
        <v>18</v>
      </c>
    </row>
    <row r="65" spans="1:7">
      <c r="A65" s="7" t="s">
        <v>19</v>
      </c>
      <c r="B65" s="8">
        <v>0</v>
      </c>
      <c r="C65" s="8">
        <v>0</v>
      </c>
      <c r="D65" s="2">
        <v>0</v>
      </c>
      <c r="E65" s="1">
        <v>989</v>
      </c>
      <c r="F65" s="1">
        <v>214</v>
      </c>
      <c r="G65" s="2">
        <f t="shared" ref="G65:G66" si="0">(E65-F65)/ABS(F65)</f>
        <v>3.6214953271028039</v>
      </c>
    </row>
    <row r="66" spans="1:7">
      <c r="A66" s="9" t="s">
        <v>20</v>
      </c>
      <c r="B66" s="8">
        <v>127</v>
      </c>
      <c r="C66" s="8">
        <v>327</v>
      </c>
      <c r="D66" s="2">
        <f t="shared" ref="D66" si="1">(B66-C66)/ABS(C66)</f>
        <v>-0.6116207951070336</v>
      </c>
      <c r="E66" s="1">
        <v>17523</v>
      </c>
      <c r="F66" s="1">
        <v>18708</v>
      </c>
      <c r="G66" s="2">
        <f t="shared" si="0"/>
        <v>-6.3341885824246311E-2</v>
      </c>
    </row>
    <row r="67" spans="1:7">
      <c r="A67" s="9" t="s">
        <v>21</v>
      </c>
      <c r="B67" s="8">
        <v>0</v>
      </c>
      <c r="C67" s="8">
        <v>0</v>
      </c>
      <c r="D67" s="2">
        <v>0</v>
      </c>
      <c r="E67" s="1">
        <v>0</v>
      </c>
      <c r="F67" s="1">
        <v>0</v>
      </c>
      <c r="G67" s="2">
        <v>0</v>
      </c>
    </row>
    <row r="68" spans="1:7">
      <c r="A68" s="9" t="s">
        <v>29</v>
      </c>
      <c r="B68" s="8">
        <v>0</v>
      </c>
      <c r="C68" s="8">
        <v>0</v>
      </c>
      <c r="D68" s="2">
        <v>0</v>
      </c>
      <c r="E68" s="1">
        <v>7</v>
      </c>
      <c r="F68" s="1">
        <v>0</v>
      </c>
      <c r="G68" s="2">
        <v>1</v>
      </c>
    </row>
    <row r="69" spans="1:7">
      <c r="A69" s="9" t="s">
        <v>22</v>
      </c>
      <c r="B69" s="8">
        <v>2141</v>
      </c>
      <c r="C69" s="8">
        <v>2514</v>
      </c>
      <c r="D69" s="2">
        <f>(B69-C69)/ABS(C69)</f>
        <v>-0.14836913285600636</v>
      </c>
      <c r="E69" s="1">
        <v>72054</v>
      </c>
      <c r="F69" s="1">
        <v>76392</v>
      </c>
      <c r="G69" s="2">
        <f>(E69-F69)/ABS(F69)</f>
        <v>-5.6786050895381718E-2</v>
      </c>
    </row>
    <row r="70" spans="1:7">
      <c r="A70" s="9" t="s">
        <v>23</v>
      </c>
      <c r="B70" s="8">
        <v>1923</v>
      </c>
      <c r="C70" s="8">
        <v>2424</v>
      </c>
      <c r="D70" s="2">
        <f t="shared" ref="D70:D74" si="2">(B70-C70)/ABS(C70)</f>
        <v>-0.20668316831683167</v>
      </c>
      <c r="E70" s="1">
        <v>48306</v>
      </c>
      <c r="F70" s="1">
        <v>49658</v>
      </c>
      <c r="G70" s="2">
        <f t="shared" ref="G70:G74" si="3">(E70-F70)/ABS(F70)</f>
        <v>-2.7226227395384429E-2</v>
      </c>
    </row>
    <row r="71" spans="1:7">
      <c r="A71" s="9" t="s">
        <v>24</v>
      </c>
      <c r="B71" s="8">
        <v>4635</v>
      </c>
      <c r="C71" s="8">
        <v>5656</v>
      </c>
      <c r="D71" s="2">
        <f t="shared" si="2"/>
        <v>-0.18051626591230552</v>
      </c>
      <c r="E71" s="1">
        <v>74957</v>
      </c>
      <c r="F71" s="1">
        <v>73639</v>
      </c>
      <c r="G71" s="2">
        <f t="shared" si="3"/>
        <v>1.7898124635043932E-2</v>
      </c>
    </row>
    <row r="72" spans="1:7">
      <c r="A72" s="9" t="s">
        <v>25</v>
      </c>
      <c r="B72" s="8">
        <v>4301</v>
      </c>
      <c r="C72" s="8">
        <v>5823</v>
      </c>
      <c r="D72" s="2">
        <f t="shared" si="2"/>
        <v>-0.26137729692598316</v>
      </c>
      <c r="E72" s="1">
        <v>74281</v>
      </c>
      <c r="F72" s="1">
        <v>73131</v>
      </c>
      <c r="G72" s="2">
        <f t="shared" si="3"/>
        <v>1.572520545322777E-2</v>
      </c>
    </row>
    <row r="73" spans="1:7">
      <c r="A73" s="9" t="s">
        <v>26</v>
      </c>
      <c r="B73" s="8">
        <v>9993</v>
      </c>
      <c r="C73" s="8">
        <v>10851</v>
      </c>
      <c r="D73" s="2">
        <f t="shared" si="2"/>
        <v>-7.9071053359137403E-2</v>
      </c>
      <c r="E73" s="1">
        <v>117121</v>
      </c>
      <c r="F73" s="1">
        <v>108671</v>
      </c>
      <c r="G73" s="2">
        <f t="shared" si="3"/>
        <v>7.7757635431715919E-2</v>
      </c>
    </row>
    <row r="74" spans="1:7">
      <c r="A74" s="9" t="s">
        <v>27</v>
      </c>
      <c r="B74" s="8">
        <v>1896</v>
      </c>
      <c r="C74" s="8">
        <v>2066</v>
      </c>
      <c r="D74" s="2">
        <f t="shared" si="2"/>
        <v>-8.2284607938044527E-2</v>
      </c>
      <c r="E74" s="1">
        <v>22803</v>
      </c>
      <c r="F74" s="1">
        <v>22683</v>
      </c>
      <c r="G74" s="2">
        <f t="shared" si="3"/>
        <v>5.2903055151434994E-3</v>
      </c>
    </row>
    <row r="75" spans="1:7">
      <c r="A75" s="9" t="s">
        <v>28</v>
      </c>
      <c r="B75" s="6">
        <f>SUM(B65:B74)</f>
        <v>25016</v>
      </c>
      <c r="C75" s="4">
        <f>SUM(C65:C74)</f>
        <v>29661</v>
      </c>
      <c r="D75" s="5">
        <f>(B75-C75)/ABS(C75)</f>
        <v>-0.15660294663025523</v>
      </c>
      <c r="E75" s="6">
        <f>SUM(E65:E74)</f>
        <v>428041</v>
      </c>
      <c r="F75" s="6">
        <f>SUM(F65:F74)</f>
        <v>423096</v>
      </c>
      <c r="G75" s="5">
        <f>(E75-F75)/ABS(F75)</f>
        <v>1.168765481120124E-2</v>
      </c>
    </row>
  </sheetData>
  <conditionalFormatting sqref="D65 D67:D75">
    <cfRule type="cellIs" dxfId="22" priority="5" stopIfTrue="1" operator="lessThan">
      <formula>0</formula>
    </cfRule>
  </conditionalFormatting>
  <conditionalFormatting sqref="G65:G75">
    <cfRule type="cellIs" dxfId="21" priority="3" stopIfTrue="1" operator="lessThan">
      <formula>0</formula>
    </cfRule>
    <cfRule type="cellIs" dxfId="20" priority="4" stopIfTrue="1" operator="lessThan">
      <formula>0</formula>
    </cfRule>
  </conditionalFormatting>
  <conditionalFormatting sqref="D66">
    <cfRule type="cellIs" dxfId="19" priority="1" stopIfTrue="1" operator="lessThan">
      <formula>0</formula>
    </cfRule>
    <cfRule type="cellIs" dxfId="18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16" workbookViewId="0">
      <selection activeCell="H74" sqref="H74"/>
    </sheetView>
  </sheetViews>
  <sheetFormatPr defaultRowHeight="12.75"/>
  <cols>
    <col min="1" max="1" width="13.7109375" bestFit="1" customWidth="1"/>
    <col min="2" max="2" width="19.140625" customWidth="1"/>
    <col min="3" max="7" width="10.7109375" customWidth="1"/>
  </cols>
  <sheetData>
    <row r="1" spans="1:2">
      <c r="A1" s="16" t="s">
        <v>34</v>
      </c>
      <c r="B1" s="23" t="s">
        <v>16</v>
      </c>
    </row>
    <row r="2" spans="1:2">
      <c r="A2" s="17" t="s">
        <v>12</v>
      </c>
      <c r="B2" s="20">
        <v>2271</v>
      </c>
    </row>
    <row r="3" spans="1:2">
      <c r="A3" s="18" t="s">
        <v>13</v>
      </c>
      <c r="B3" s="20">
        <v>1641</v>
      </c>
    </row>
    <row r="4" spans="1:2">
      <c r="A4" s="19" t="s">
        <v>11</v>
      </c>
      <c r="B4" s="20">
        <v>1641</v>
      </c>
    </row>
    <row r="5" spans="1:2">
      <c r="A5" s="18" t="s">
        <v>14</v>
      </c>
      <c r="B5" s="20">
        <v>630</v>
      </c>
    </row>
    <row r="6" spans="1:2">
      <c r="A6" s="19" t="s">
        <v>11</v>
      </c>
      <c r="B6" s="20">
        <v>630</v>
      </c>
    </row>
    <row r="7" spans="1:2">
      <c r="A7" s="17" t="s">
        <v>4</v>
      </c>
      <c r="B7" s="20">
        <v>958</v>
      </c>
    </row>
    <row r="8" spans="1:2">
      <c r="A8" s="18" t="s">
        <v>77</v>
      </c>
      <c r="B8" s="20">
        <v>23</v>
      </c>
    </row>
    <row r="9" spans="1:2">
      <c r="A9" s="19" t="s">
        <v>3</v>
      </c>
      <c r="B9" s="20">
        <v>9</v>
      </c>
    </row>
    <row r="10" spans="1:2">
      <c r="A10" s="19" t="s">
        <v>11</v>
      </c>
      <c r="B10" s="20">
        <v>14</v>
      </c>
    </row>
    <row r="11" spans="1:2">
      <c r="A11" s="18" t="s">
        <v>78</v>
      </c>
      <c r="B11" s="20">
        <v>828</v>
      </c>
    </row>
    <row r="12" spans="1:2">
      <c r="A12" s="19" t="s">
        <v>3</v>
      </c>
      <c r="B12" s="20">
        <v>365</v>
      </c>
    </row>
    <row r="13" spans="1:2">
      <c r="A13" s="19" t="s">
        <v>11</v>
      </c>
      <c r="B13" s="20">
        <v>463</v>
      </c>
    </row>
    <row r="14" spans="1:2">
      <c r="A14" s="18" t="s">
        <v>79</v>
      </c>
      <c r="B14" s="20">
        <v>107</v>
      </c>
    </row>
    <row r="15" spans="1:2">
      <c r="A15" s="19" t="s">
        <v>3</v>
      </c>
      <c r="B15" s="20">
        <v>51</v>
      </c>
    </row>
    <row r="16" spans="1:2">
      <c r="A16" s="19" t="s">
        <v>11</v>
      </c>
      <c r="B16" s="20">
        <v>56</v>
      </c>
    </row>
    <row r="17" spans="1:2">
      <c r="A17" s="17" t="s">
        <v>33</v>
      </c>
      <c r="B17" s="20">
        <v>448</v>
      </c>
    </row>
    <row r="18" spans="1:2">
      <c r="A18" s="18" t="s">
        <v>77</v>
      </c>
      <c r="B18" s="20">
        <v>9</v>
      </c>
    </row>
    <row r="19" spans="1:2">
      <c r="A19" s="19" t="s">
        <v>3</v>
      </c>
      <c r="B19" s="20">
        <v>5</v>
      </c>
    </row>
    <row r="20" spans="1:2">
      <c r="A20" s="19" t="s">
        <v>11</v>
      </c>
      <c r="B20" s="20">
        <v>4</v>
      </c>
    </row>
    <row r="21" spans="1:2">
      <c r="A21" s="18" t="s">
        <v>78</v>
      </c>
      <c r="B21" s="20">
        <v>437</v>
      </c>
    </row>
    <row r="22" spans="1:2">
      <c r="A22" s="19" t="s">
        <v>3</v>
      </c>
      <c r="B22" s="20">
        <v>228</v>
      </c>
    </row>
    <row r="23" spans="1:2">
      <c r="A23" s="19" t="s">
        <v>11</v>
      </c>
      <c r="B23" s="20">
        <v>209</v>
      </c>
    </row>
    <row r="24" spans="1:2">
      <c r="A24" s="18" t="s">
        <v>79</v>
      </c>
      <c r="B24" s="20">
        <v>2</v>
      </c>
    </row>
    <row r="25" spans="1:2">
      <c r="A25" s="19" t="s">
        <v>3</v>
      </c>
      <c r="B25" s="20">
        <v>1</v>
      </c>
    </row>
    <row r="26" spans="1:2">
      <c r="A26" s="19" t="s">
        <v>11</v>
      </c>
      <c r="B26" s="20">
        <v>1</v>
      </c>
    </row>
    <row r="27" spans="1:2">
      <c r="A27" s="17" t="s">
        <v>7</v>
      </c>
      <c r="B27" s="20">
        <v>2664</v>
      </c>
    </row>
    <row r="28" spans="1:2">
      <c r="A28" s="18" t="s">
        <v>77</v>
      </c>
      <c r="B28" s="20">
        <v>39</v>
      </c>
    </row>
    <row r="29" spans="1:2">
      <c r="A29" s="19" t="s">
        <v>3</v>
      </c>
      <c r="B29" s="20">
        <v>20</v>
      </c>
    </row>
    <row r="30" spans="1:2">
      <c r="A30" s="19" t="s">
        <v>11</v>
      </c>
      <c r="B30" s="20">
        <v>19</v>
      </c>
    </row>
    <row r="31" spans="1:2">
      <c r="A31" s="18" t="s">
        <v>78</v>
      </c>
      <c r="B31" s="20">
        <v>2557</v>
      </c>
    </row>
    <row r="32" spans="1:2">
      <c r="A32" s="19" t="s">
        <v>3</v>
      </c>
      <c r="B32" s="20">
        <v>1243</v>
      </c>
    </row>
    <row r="33" spans="1:2">
      <c r="A33" s="19" t="s">
        <v>11</v>
      </c>
      <c r="B33" s="20">
        <v>1314</v>
      </c>
    </row>
    <row r="34" spans="1:2">
      <c r="A34" s="18" t="s">
        <v>79</v>
      </c>
      <c r="B34" s="20">
        <v>68</v>
      </c>
    </row>
    <row r="35" spans="1:2">
      <c r="A35" s="19" t="s">
        <v>3</v>
      </c>
      <c r="B35" s="20">
        <v>31</v>
      </c>
    </row>
    <row r="36" spans="1:2">
      <c r="A36" s="19" t="s">
        <v>11</v>
      </c>
      <c r="B36" s="20">
        <v>37</v>
      </c>
    </row>
    <row r="37" spans="1:2">
      <c r="A37" s="17" t="s">
        <v>15</v>
      </c>
      <c r="B37" s="20">
        <v>605</v>
      </c>
    </row>
    <row r="38" spans="1:2">
      <c r="A38" s="18" t="s">
        <v>13</v>
      </c>
      <c r="B38" s="20">
        <v>588</v>
      </c>
    </row>
    <row r="39" spans="1:2">
      <c r="A39" s="19" t="s">
        <v>11</v>
      </c>
      <c r="B39" s="20">
        <v>588</v>
      </c>
    </row>
    <row r="40" spans="1:2">
      <c r="A40" s="18" t="s">
        <v>14</v>
      </c>
      <c r="B40" s="20">
        <v>17</v>
      </c>
    </row>
    <row r="41" spans="1:2">
      <c r="A41" s="19" t="s">
        <v>11</v>
      </c>
      <c r="B41" s="20">
        <v>17</v>
      </c>
    </row>
    <row r="42" spans="1:2">
      <c r="A42" s="17" t="s">
        <v>9</v>
      </c>
      <c r="B42" s="20">
        <v>704</v>
      </c>
    </row>
    <row r="43" spans="1:2">
      <c r="A43" s="18" t="s">
        <v>77</v>
      </c>
      <c r="B43" s="20">
        <v>8</v>
      </c>
    </row>
    <row r="44" spans="1:2">
      <c r="A44" s="19" t="s">
        <v>3</v>
      </c>
      <c r="B44" s="20">
        <v>4</v>
      </c>
    </row>
    <row r="45" spans="1:2">
      <c r="A45" s="19" t="s">
        <v>11</v>
      </c>
      <c r="B45" s="20">
        <v>4</v>
      </c>
    </row>
    <row r="46" spans="1:2">
      <c r="A46" s="18" t="s">
        <v>78</v>
      </c>
      <c r="B46" s="20">
        <v>690</v>
      </c>
    </row>
    <row r="47" spans="1:2">
      <c r="A47" s="19" t="s">
        <v>3</v>
      </c>
      <c r="B47" s="20">
        <v>398</v>
      </c>
    </row>
    <row r="48" spans="1:2">
      <c r="A48" s="19" t="s">
        <v>11</v>
      </c>
      <c r="B48" s="20">
        <v>292</v>
      </c>
    </row>
    <row r="49" spans="1:7">
      <c r="A49" s="18" t="s">
        <v>79</v>
      </c>
      <c r="B49" s="20">
        <v>6</v>
      </c>
    </row>
    <row r="50" spans="1:7">
      <c r="A50" s="19" t="s">
        <v>3</v>
      </c>
      <c r="B50" s="20">
        <v>3</v>
      </c>
    </row>
    <row r="51" spans="1:7">
      <c r="A51" s="19" t="s">
        <v>11</v>
      </c>
      <c r="B51" s="20">
        <v>3</v>
      </c>
    </row>
    <row r="52" spans="1:7">
      <c r="A52" s="17" t="s">
        <v>17</v>
      </c>
      <c r="B52" s="20">
        <v>7650</v>
      </c>
    </row>
    <row r="55" spans="1:7" ht="13.5" thickBot="1"/>
    <row r="56" spans="1:7" ht="27" thickBot="1">
      <c r="A56" s="10" t="s">
        <v>7</v>
      </c>
      <c r="B56" s="11" t="s">
        <v>75</v>
      </c>
      <c r="C56" s="12" t="s">
        <v>62</v>
      </c>
      <c r="D56" s="13" t="s">
        <v>18</v>
      </c>
      <c r="E56" s="14" t="s">
        <v>65</v>
      </c>
      <c r="F56" s="14" t="s">
        <v>52</v>
      </c>
      <c r="G56" s="15" t="s">
        <v>18</v>
      </c>
    </row>
    <row r="57" spans="1:7">
      <c r="A57" s="7" t="s">
        <v>19</v>
      </c>
      <c r="B57" s="8">
        <v>0</v>
      </c>
      <c r="C57" s="8">
        <v>0</v>
      </c>
      <c r="D57" s="2">
        <v>0</v>
      </c>
      <c r="E57" s="1">
        <v>989</v>
      </c>
      <c r="F57" s="1">
        <v>214</v>
      </c>
      <c r="G57" s="2">
        <f t="shared" ref="G57:G58" si="0">(E57-F57)/ABS(F57)</f>
        <v>3.6214953271028039</v>
      </c>
    </row>
    <row r="58" spans="1:7">
      <c r="A58" s="9" t="s">
        <v>20</v>
      </c>
      <c r="B58" s="8">
        <v>0</v>
      </c>
      <c r="C58" s="8">
        <v>0</v>
      </c>
      <c r="D58" s="2">
        <v>0</v>
      </c>
      <c r="E58" s="1">
        <v>17523</v>
      </c>
      <c r="F58" s="1">
        <v>18708</v>
      </c>
      <c r="G58" s="2">
        <f t="shared" si="0"/>
        <v>-6.3341885824246311E-2</v>
      </c>
    </row>
    <row r="59" spans="1:7">
      <c r="A59" s="9" t="s">
        <v>21</v>
      </c>
      <c r="B59" s="8">
        <v>0</v>
      </c>
      <c r="C59" s="8">
        <v>0</v>
      </c>
      <c r="D59" s="2">
        <v>0</v>
      </c>
      <c r="E59" s="1">
        <v>0</v>
      </c>
      <c r="F59" s="1">
        <v>0</v>
      </c>
      <c r="G59" s="2">
        <v>0</v>
      </c>
    </row>
    <row r="60" spans="1:7">
      <c r="A60" s="9" t="s">
        <v>29</v>
      </c>
      <c r="B60" s="8">
        <v>0</v>
      </c>
      <c r="C60" s="8">
        <v>0</v>
      </c>
      <c r="D60" s="2">
        <v>0</v>
      </c>
      <c r="E60" s="1">
        <v>7</v>
      </c>
      <c r="F60" s="1">
        <v>0</v>
      </c>
      <c r="G60" s="2">
        <v>1</v>
      </c>
    </row>
    <row r="61" spans="1:7">
      <c r="A61" s="9" t="s">
        <v>22</v>
      </c>
      <c r="B61" s="8">
        <v>2271</v>
      </c>
      <c r="C61" s="8">
        <v>1255</v>
      </c>
      <c r="D61" s="2">
        <f t="shared" ref="D61:D67" si="1">(B61-C61)/ABS(C61)</f>
        <v>0.80956175298804778</v>
      </c>
      <c r="E61" s="1">
        <v>74325</v>
      </c>
      <c r="F61" s="1">
        <v>77647</v>
      </c>
      <c r="G61" s="2">
        <f>(E61-F61)/ABS(F61)</f>
        <v>-4.2783365744974051E-2</v>
      </c>
    </row>
    <row r="62" spans="1:7">
      <c r="A62" s="9" t="s">
        <v>23</v>
      </c>
      <c r="B62" s="8">
        <v>605</v>
      </c>
      <c r="C62" s="8">
        <v>504</v>
      </c>
      <c r="D62" s="2">
        <f t="shared" si="1"/>
        <v>0.20039682539682541</v>
      </c>
      <c r="E62" s="1">
        <v>48911</v>
      </c>
      <c r="F62" s="1">
        <v>50162</v>
      </c>
      <c r="G62" s="2">
        <f t="shared" ref="G62:G66" si="2">(E62-F62)/ABS(F62)</f>
        <v>-2.4939197001714444E-2</v>
      </c>
    </row>
    <row r="63" spans="1:7">
      <c r="A63" s="9" t="s">
        <v>24</v>
      </c>
      <c r="B63" s="8">
        <v>958</v>
      </c>
      <c r="C63" s="8">
        <v>1483</v>
      </c>
      <c r="D63" s="2">
        <f t="shared" si="1"/>
        <v>-0.35401213755900202</v>
      </c>
      <c r="E63" s="1">
        <v>75915</v>
      </c>
      <c r="F63" s="1">
        <v>75122</v>
      </c>
      <c r="G63" s="2">
        <f t="shared" si="2"/>
        <v>1.0556161976518198E-2</v>
      </c>
    </row>
    <row r="64" spans="1:7">
      <c r="A64" s="9" t="s">
        <v>25</v>
      </c>
      <c r="B64" s="8">
        <v>704</v>
      </c>
      <c r="C64" s="8">
        <v>699</v>
      </c>
      <c r="D64" s="2">
        <f t="shared" si="1"/>
        <v>7.1530758226037196E-3</v>
      </c>
      <c r="E64" s="1">
        <v>74985</v>
      </c>
      <c r="F64" s="1">
        <v>73830</v>
      </c>
      <c r="G64" s="2">
        <f t="shared" si="2"/>
        <v>1.5644047135310851E-2</v>
      </c>
    </row>
    <row r="65" spans="1:7">
      <c r="A65" s="9" t="s">
        <v>26</v>
      </c>
      <c r="B65" s="8">
        <v>448</v>
      </c>
      <c r="C65" s="8">
        <v>1079</v>
      </c>
      <c r="D65" s="2">
        <f t="shared" si="1"/>
        <v>-0.58480074142724747</v>
      </c>
      <c r="E65" s="1">
        <v>117569</v>
      </c>
      <c r="F65" s="1">
        <v>109750</v>
      </c>
      <c r="G65" s="2">
        <f t="shared" si="2"/>
        <v>7.1243735763097948E-2</v>
      </c>
    </row>
    <row r="66" spans="1:7">
      <c r="A66" s="9" t="s">
        <v>27</v>
      </c>
      <c r="B66" s="8">
        <v>2664</v>
      </c>
      <c r="C66" s="8">
        <v>2280</v>
      </c>
      <c r="D66" s="2">
        <f t="shared" si="1"/>
        <v>0.16842105263157894</v>
      </c>
      <c r="E66" s="1">
        <v>25467</v>
      </c>
      <c r="F66" s="1">
        <v>24963</v>
      </c>
      <c r="G66" s="2">
        <f t="shared" si="2"/>
        <v>2.0189881023915394E-2</v>
      </c>
    </row>
    <row r="67" spans="1:7">
      <c r="A67" s="9" t="s">
        <v>28</v>
      </c>
      <c r="B67" s="6">
        <f>SUM(B57:B66)</f>
        <v>7650</v>
      </c>
      <c r="C67" s="4">
        <f>SUM(C57:C66)</f>
        <v>7300</v>
      </c>
      <c r="D67" s="5">
        <f t="shared" si="1"/>
        <v>4.7945205479452052E-2</v>
      </c>
      <c r="E67" s="6">
        <f>SUM(E57:E66)</f>
        <v>435691</v>
      </c>
      <c r="F67" s="6">
        <f>SUM(F57:F66)</f>
        <v>430396</v>
      </c>
      <c r="G67" s="5">
        <f>(E67-F67)/ABS(F67)</f>
        <v>1.2302623630331137E-2</v>
      </c>
    </row>
  </sheetData>
  <conditionalFormatting sqref="D57:D67">
    <cfRule type="cellIs" dxfId="17" priority="3" stopIfTrue="1" operator="lessThan">
      <formula>0</formula>
    </cfRule>
  </conditionalFormatting>
  <conditionalFormatting sqref="G57:G67">
    <cfRule type="cellIs" dxfId="16" priority="1" stopIfTrue="1" operator="lessThan">
      <formula>0</formula>
    </cfRule>
    <cfRule type="cellIs" dxfId="15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workbookViewId="0">
      <selection sqref="A1:G43"/>
    </sheetView>
  </sheetViews>
  <sheetFormatPr defaultRowHeight="12.75"/>
  <sheetData>
    <row r="1" spans="1:7">
      <c r="A1" t="s">
        <v>35</v>
      </c>
      <c r="B1" t="s">
        <v>0</v>
      </c>
      <c r="C1" t="s">
        <v>36</v>
      </c>
      <c r="D1" t="s">
        <v>1</v>
      </c>
      <c r="E1" t="s">
        <v>37</v>
      </c>
      <c r="F1" t="s">
        <v>2</v>
      </c>
      <c r="G1" t="s">
        <v>38</v>
      </c>
    </row>
    <row r="2" spans="1:7">
      <c r="A2" t="s">
        <v>39</v>
      </c>
      <c r="B2" t="s">
        <v>3</v>
      </c>
      <c r="C2" t="s">
        <v>40</v>
      </c>
      <c r="D2" t="s">
        <v>4</v>
      </c>
      <c r="E2" t="s">
        <v>41</v>
      </c>
      <c r="F2" t="s">
        <v>31</v>
      </c>
      <c r="G2">
        <v>3</v>
      </c>
    </row>
    <row r="3" spans="1:7">
      <c r="A3" t="s">
        <v>39</v>
      </c>
      <c r="B3" t="s">
        <v>3</v>
      </c>
      <c r="C3" t="s">
        <v>40</v>
      </c>
      <c r="D3" t="s">
        <v>33</v>
      </c>
      <c r="E3" t="s">
        <v>41</v>
      </c>
      <c r="F3" t="s">
        <v>30</v>
      </c>
      <c r="G3">
        <v>17</v>
      </c>
    </row>
    <row r="4" spans="1:7">
      <c r="A4" t="s">
        <v>39</v>
      </c>
      <c r="B4" t="s">
        <v>3</v>
      </c>
      <c r="C4" t="s">
        <v>40</v>
      </c>
      <c r="D4" t="s">
        <v>7</v>
      </c>
      <c r="E4" t="s">
        <v>41</v>
      </c>
      <c r="F4" t="s">
        <v>30</v>
      </c>
      <c r="G4">
        <v>29</v>
      </c>
    </row>
    <row r="5" spans="1:7">
      <c r="A5" t="s">
        <v>39</v>
      </c>
      <c r="B5" t="s">
        <v>3</v>
      </c>
      <c r="C5" t="s">
        <v>40</v>
      </c>
      <c r="D5" t="s">
        <v>9</v>
      </c>
      <c r="E5" t="s">
        <v>41</v>
      </c>
      <c r="F5" t="s">
        <v>31</v>
      </c>
      <c r="G5">
        <v>2</v>
      </c>
    </row>
    <row r="6" spans="1:7">
      <c r="A6" t="s">
        <v>39</v>
      </c>
      <c r="B6" t="s">
        <v>3</v>
      </c>
      <c r="C6" t="s">
        <v>42</v>
      </c>
      <c r="D6" t="s">
        <v>4</v>
      </c>
      <c r="E6" t="s">
        <v>41</v>
      </c>
      <c r="F6" t="s">
        <v>5</v>
      </c>
      <c r="G6">
        <v>1037</v>
      </c>
    </row>
    <row r="7" spans="1:7">
      <c r="A7" t="s">
        <v>39</v>
      </c>
      <c r="B7" t="s">
        <v>3</v>
      </c>
      <c r="C7" t="s">
        <v>42</v>
      </c>
      <c r="D7" t="s">
        <v>4</v>
      </c>
      <c r="E7" t="s">
        <v>41</v>
      </c>
      <c r="F7" t="s">
        <v>6</v>
      </c>
      <c r="G7">
        <v>55</v>
      </c>
    </row>
    <row r="8" spans="1:7">
      <c r="A8" t="s">
        <v>39</v>
      </c>
      <c r="B8" t="s">
        <v>3</v>
      </c>
      <c r="C8" t="s">
        <v>42</v>
      </c>
      <c r="D8" t="s">
        <v>33</v>
      </c>
      <c r="E8" t="s">
        <v>41</v>
      </c>
      <c r="F8" t="s">
        <v>8</v>
      </c>
      <c r="G8">
        <v>1886</v>
      </c>
    </row>
    <row r="9" spans="1:7">
      <c r="A9" t="s">
        <v>39</v>
      </c>
      <c r="B9" t="s">
        <v>3</v>
      </c>
      <c r="C9" t="s">
        <v>42</v>
      </c>
      <c r="D9" t="s">
        <v>33</v>
      </c>
      <c r="E9" t="s">
        <v>41</v>
      </c>
      <c r="F9" t="s">
        <v>10</v>
      </c>
      <c r="G9">
        <v>42</v>
      </c>
    </row>
    <row r="10" spans="1:7">
      <c r="A10" t="s">
        <v>39</v>
      </c>
      <c r="B10" t="s">
        <v>3</v>
      </c>
      <c r="C10" t="s">
        <v>42</v>
      </c>
      <c r="D10" t="s">
        <v>7</v>
      </c>
      <c r="E10" t="s">
        <v>41</v>
      </c>
      <c r="F10" t="s">
        <v>8</v>
      </c>
      <c r="G10">
        <v>788</v>
      </c>
    </row>
    <row r="11" spans="1:7">
      <c r="A11" t="s">
        <v>39</v>
      </c>
      <c r="B11" t="s">
        <v>3</v>
      </c>
      <c r="C11" t="s">
        <v>42</v>
      </c>
      <c r="D11" t="s">
        <v>7</v>
      </c>
      <c r="E11" t="s">
        <v>41</v>
      </c>
      <c r="F11" t="s">
        <v>10</v>
      </c>
      <c r="G11">
        <v>13</v>
      </c>
    </row>
    <row r="12" spans="1:7">
      <c r="A12" t="s">
        <v>39</v>
      </c>
      <c r="B12" t="s">
        <v>3</v>
      </c>
      <c r="C12" t="s">
        <v>42</v>
      </c>
      <c r="D12" t="s">
        <v>9</v>
      </c>
      <c r="E12" t="s">
        <v>41</v>
      </c>
      <c r="F12" t="s">
        <v>5</v>
      </c>
      <c r="G12">
        <v>569</v>
      </c>
    </row>
    <row r="13" spans="1:7">
      <c r="A13" t="s">
        <v>39</v>
      </c>
      <c r="B13" t="s">
        <v>3</v>
      </c>
      <c r="C13" t="s">
        <v>42</v>
      </c>
      <c r="D13" t="s">
        <v>9</v>
      </c>
      <c r="E13" t="s">
        <v>41</v>
      </c>
      <c r="F13" t="s">
        <v>6</v>
      </c>
      <c r="G13">
        <v>40</v>
      </c>
    </row>
    <row r="14" spans="1:7">
      <c r="A14" t="s">
        <v>39</v>
      </c>
      <c r="B14" t="s">
        <v>11</v>
      </c>
      <c r="C14" t="s">
        <v>40</v>
      </c>
      <c r="D14" t="s">
        <v>4</v>
      </c>
      <c r="E14" t="s">
        <v>41</v>
      </c>
      <c r="F14" t="s">
        <v>31</v>
      </c>
      <c r="G14">
        <v>9</v>
      </c>
    </row>
    <row r="15" spans="1:7">
      <c r="A15" t="s">
        <v>39</v>
      </c>
      <c r="B15" t="s">
        <v>11</v>
      </c>
      <c r="C15" t="s">
        <v>40</v>
      </c>
      <c r="D15" t="s">
        <v>33</v>
      </c>
      <c r="E15" t="s">
        <v>41</v>
      </c>
      <c r="F15" t="s">
        <v>30</v>
      </c>
      <c r="G15">
        <v>13</v>
      </c>
    </row>
    <row r="16" spans="1:7">
      <c r="A16" t="s">
        <v>39</v>
      </c>
      <c r="B16" t="s">
        <v>11</v>
      </c>
      <c r="C16" t="s">
        <v>40</v>
      </c>
      <c r="D16" t="s">
        <v>33</v>
      </c>
      <c r="E16" t="s">
        <v>43</v>
      </c>
      <c r="F16" t="s">
        <v>30</v>
      </c>
      <c r="G16">
        <v>9</v>
      </c>
    </row>
    <row r="17" spans="1:7">
      <c r="A17" t="s">
        <v>39</v>
      </c>
      <c r="B17" t="s">
        <v>11</v>
      </c>
      <c r="C17" t="s">
        <v>40</v>
      </c>
      <c r="D17" t="s">
        <v>7</v>
      </c>
      <c r="E17" t="s">
        <v>41</v>
      </c>
      <c r="F17" t="s">
        <v>30</v>
      </c>
      <c r="G17">
        <v>16</v>
      </c>
    </row>
    <row r="18" spans="1:7">
      <c r="A18" t="s">
        <v>39</v>
      </c>
      <c r="B18" t="s">
        <v>11</v>
      </c>
      <c r="C18" t="s">
        <v>40</v>
      </c>
      <c r="D18" t="s">
        <v>7</v>
      </c>
      <c r="E18" t="s">
        <v>43</v>
      </c>
      <c r="F18" t="s">
        <v>30</v>
      </c>
      <c r="G18">
        <v>1</v>
      </c>
    </row>
    <row r="19" spans="1:7">
      <c r="A19" t="s">
        <v>39</v>
      </c>
      <c r="B19" t="s">
        <v>11</v>
      </c>
      <c r="C19" t="s">
        <v>40</v>
      </c>
      <c r="D19" t="s">
        <v>9</v>
      </c>
      <c r="E19" t="s">
        <v>41</v>
      </c>
      <c r="F19" t="s">
        <v>31</v>
      </c>
      <c r="G19">
        <v>1</v>
      </c>
    </row>
    <row r="20" spans="1:7">
      <c r="A20" t="s">
        <v>39</v>
      </c>
      <c r="B20" t="s">
        <v>11</v>
      </c>
      <c r="C20" t="s">
        <v>40</v>
      </c>
      <c r="D20" t="s">
        <v>9</v>
      </c>
      <c r="E20" t="s">
        <v>43</v>
      </c>
      <c r="F20" t="s">
        <v>31</v>
      </c>
      <c r="G20">
        <v>2</v>
      </c>
    </row>
    <row r="21" spans="1:7">
      <c r="A21" t="s">
        <v>39</v>
      </c>
      <c r="B21" t="s">
        <v>11</v>
      </c>
      <c r="C21" t="s">
        <v>42</v>
      </c>
      <c r="D21" t="s">
        <v>12</v>
      </c>
      <c r="E21" t="s">
        <v>44</v>
      </c>
      <c r="F21" t="s">
        <v>13</v>
      </c>
      <c r="G21">
        <v>182</v>
      </c>
    </row>
    <row r="22" spans="1:7">
      <c r="A22" t="s">
        <v>39</v>
      </c>
      <c r="B22" t="s">
        <v>11</v>
      </c>
      <c r="C22" t="s">
        <v>42</v>
      </c>
      <c r="D22" t="s">
        <v>12</v>
      </c>
      <c r="E22" t="s">
        <v>44</v>
      </c>
      <c r="F22" t="s">
        <v>14</v>
      </c>
      <c r="G22">
        <v>32</v>
      </c>
    </row>
    <row r="23" spans="1:7">
      <c r="A23" t="s">
        <v>39</v>
      </c>
      <c r="B23" t="s">
        <v>11</v>
      </c>
      <c r="C23" t="s">
        <v>42</v>
      </c>
      <c r="D23" t="s">
        <v>4</v>
      </c>
      <c r="E23" t="s">
        <v>41</v>
      </c>
      <c r="F23" t="s">
        <v>5</v>
      </c>
      <c r="G23">
        <v>1038</v>
      </c>
    </row>
    <row r="24" spans="1:7">
      <c r="A24" t="s">
        <v>39</v>
      </c>
      <c r="B24" t="s">
        <v>11</v>
      </c>
      <c r="C24" t="s">
        <v>42</v>
      </c>
      <c r="D24" t="s">
        <v>4</v>
      </c>
      <c r="E24" t="s">
        <v>41</v>
      </c>
      <c r="F24" t="s">
        <v>6</v>
      </c>
      <c r="G24">
        <v>48</v>
      </c>
    </row>
    <row r="25" spans="1:7">
      <c r="A25" t="s">
        <v>39</v>
      </c>
      <c r="B25" t="s">
        <v>11</v>
      </c>
      <c r="C25" t="s">
        <v>42</v>
      </c>
      <c r="D25" t="s">
        <v>4</v>
      </c>
      <c r="E25" t="s">
        <v>43</v>
      </c>
      <c r="F25" t="s">
        <v>5</v>
      </c>
      <c r="G25">
        <v>197</v>
      </c>
    </row>
    <row r="26" spans="1:7">
      <c r="A26" t="s">
        <v>39</v>
      </c>
      <c r="B26" t="s">
        <v>11</v>
      </c>
      <c r="C26" t="s">
        <v>42</v>
      </c>
      <c r="D26" t="s">
        <v>4</v>
      </c>
      <c r="E26" t="s">
        <v>43</v>
      </c>
      <c r="F26" t="s">
        <v>6</v>
      </c>
      <c r="G26">
        <v>9</v>
      </c>
    </row>
    <row r="27" spans="1:7">
      <c r="A27" t="s">
        <v>39</v>
      </c>
      <c r="B27" t="s">
        <v>11</v>
      </c>
      <c r="C27" t="s">
        <v>42</v>
      </c>
      <c r="D27" t="s">
        <v>33</v>
      </c>
      <c r="E27" t="s">
        <v>41</v>
      </c>
      <c r="F27" t="s">
        <v>8</v>
      </c>
      <c r="G27">
        <v>1484</v>
      </c>
    </row>
    <row r="28" spans="1:7">
      <c r="A28" t="s">
        <v>39</v>
      </c>
      <c r="B28" t="s">
        <v>11</v>
      </c>
      <c r="C28" t="s">
        <v>42</v>
      </c>
      <c r="D28" t="s">
        <v>33</v>
      </c>
      <c r="E28" t="s">
        <v>41</v>
      </c>
      <c r="F28" t="s">
        <v>10</v>
      </c>
      <c r="G28">
        <v>116</v>
      </c>
    </row>
    <row r="29" spans="1:7">
      <c r="A29" t="s">
        <v>39</v>
      </c>
      <c r="B29" t="s">
        <v>11</v>
      </c>
      <c r="C29" t="s">
        <v>42</v>
      </c>
      <c r="D29" t="s">
        <v>33</v>
      </c>
      <c r="E29" t="s">
        <v>43</v>
      </c>
      <c r="F29" t="s">
        <v>8</v>
      </c>
      <c r="G29">
        <v>291</v>
      </c>
    </row>
    <row r="30" spans="1:7">
      <c r="A30" t="s">
        <v>39</v>
      </c>
      <c r="B30" t="s">
        <v>11</v>
      </c>
      <c r="C30" t="s">
        <v>42</v>
      </c>
      <c r="D30" t="s">
        <v>33</v>
      </c>
      <c r="E30" t="s">
        <v>43</v>
      </c>
      <c r="F30" t="s">
        <v>10</v>
      </c>
      <c r="G30">
        <v>2</v>
      </c>
    </row>
    <row r="31" spans="1:7">
      <c r="A31" t="s">
        <v>39</v>
      </c>
      <c r="B31" t="s">
        <v>11</v>
      </c>
      <c r="C31" t="s">
        <v>42</v>
      </c>
      <c r="D31" t="s">
        <v>7</v>
      </c>
      <c r="E31" t="s">
        <v>41</v>
      </c>
      <c r="F31" t="s">
        <v>8</v>
      </c>
      <c r="G31">
        <v>862</v>
      </c>
    </row>
    <row r="32" spans="1:7">
      <c r="A32" t="s">
        <v>39</v>
      </c>
      <c r="B32" t="s">
        <v>11</v>
      </c>
      <c r="C32" t="s">
        <v>42</v>
      </c>
      <c r="D32" t="s">
        <v>7</v>
      </c>
      <c r="E32" t="s">
        <v>41</v>
      </c>
      <c r="F32" t="s">
        <v>10</v>
      </c>
      <c r="G32">
        <v>29</v>
      </c>
    </row>
    <row r="33" spans="1:7">
      <c r="A33" t="s">
        <v>39</v>
      </c>
      <c r="B33" t="s">
        <v>11</v>
      </c>
      <c r="C33" t="s">
        <v>42</v>
      </c>
      <c r="D33" t="s">
        <v>7</v>
      </c>
      <c r="E33" t="s">
        <v>43</v>
      </c>
      <c r="F33" t="s">
        <v>8</v>
      </c>
      <c r="G33">
        <v>231</v>
      </c>
    </row>
    <row r="34" spans="1:7">
      <c r="A34" t="s">
        <v>39</v>
      </c>
      <c r="B34" t="s">
        <v>11</v>
      </c>
      <c r="C34" t="s">
        <v>42</v>
      </c>
      <c r="D34" t="s">
        <v>7</v>
      </c>
      <c r="E34" t="s">
        <v>43</v>
      </c>
      <c r="F34" t="s">
        <v>10</v>
      </c>
      <c r="G34">
        <v>4</v>
      </c>
    </row>
    <row r="35" spans="1:7">
      <c r="A35" t="s">
        <v>39</v>
      </c>
      <c r="B35" t="s">
        <v>11</v>
      </c>
      <c r="C35" t="s">
        <v>42</v>
      </c>
      <c r="D35" t="s">
        <v>15</v>
      </c>
      <c r="E35" t="s">
        <v>45</v>
      </c>
      <c r="F35" t="s">
        <v>13</v>
      </c>
      <c r="G35">
        <v>575</v>
      </c>
    </row>
    <row r="36" spans="1:7">
      <c r="A36" t="s">
        <v>39</v>
      </c>
      <c r="B36" t="s">
        <v>11</v>
      </c>
      <c r="C36" t="s">
        <v>42</v>
      </c>
      <c r="D36" t="s">
        <v>15</v>
      </c>
      <c r="E36" t="s">
        <v>45</v>
      </c>
      <c r="F36" t="s">
        <v>14</v>
      </c>
      <c r="G36">
        <v>26</v>
      </c>
    </row>
    <row r="37" spans="1:7">
      <c r="A37" t="s">
        <v>39</v>
      </c>
      <c r="B37" t="s">
        <v>11</v>
      </c>
      <c r="C37" t="s">
        <v>42</v>
      </c>
      <c r="D37" t="s">
        <v>15</v>
      </c>
      <c r="E37" t="s">
        <v>44</v>
      </c>
      <c r="F37" t="s">
        <v>13</v>
      </c>
      <c r="G37">
        <v>122</v>
      </c>
    </row>
    <row r="38" spans="1:7">
      <c r="A38" t="s">
        <v>39</v>
      </c>
      <c r="B38" t="s">
        <v>11</v>
      </c>
      <c r="C38" t="s">
        <v>42</v>
      </c>
      <c r="D38" t="s">
        <v>15</v>
      </c>
      <c r="E38" t="s">
        <v>44</v>
      </c>
      <c r="F38" t="s">
        <v>14</v>
      </c>
      <c r="G38">
        <v>3</v>
      </c>
    </row>
    <row r="39" spans="1:7">
      <c r="A39" t="s">
        <v>39</v>
      </c>
      <c r="B39" t="s">
        <v>11</v>
      </c>
      <c r="C39" t="s">
        <v>42</v>
      </c>
      <c r="D39" t="s">
        <v>9</v>
      </c>
      <c r="E39" t="s">
        <v>41</v>
      </c>
      <c r="F39" t="s">
        <v>5</v>
      </c>
      <c r="G39">
        <v>256</v>
      </c>
    </row>
    <row r="40" spans="1:7">
      <c r="A40" t="s">
        <v>39</v>
      </c>
      <c r="B40" t="s">
        <v>11</v>
      </c>
      <c r="C40" t="s">
        <v>42</v>
      </c>
      <c r="D40" t="s">
        <v>9</v>
      </c>
      <c r="E40" t="s">
        <v>41</v>
      </c>
      <c r="F40" t="s">
        <v>6</v>
      </c>
      <c r="G40">
        <v>21</v>
      </c>
    </row>
    <row r="41" spans="1:7">
      <c r="A41" t="s">
        <v>39</v>
      </c>
      <c r="B41" t="s">
        <v>11</v>
      </c>
      <c r="C41" t="s">
        <v>42</v>
      </c>
      <c r="D41" t="s">
        <v>9</v>
      </c>
      <c r="E41" t="s">
        <v>43</v>
      </c>
      <c r="F41" t="s">
        <v>5</v>
      </c>
      <c r="G41">
        <v>91</v>
      </c>
    </row>
    <row r="42" spans="1:7">
      <c r="A42" t="s">
        <v>39</v>
      </c>
      <c r="B42" t="s">
        <v>11</v>
      </c>
      <c r="C42" t="s">
        <v>42</v>
      </c>
      <c r="D42" t="s">
        <v>9</v>
      </c>
      <c r="E42" t="s">
        <v>43</v>
      </c>
      <c r="F42" t="s">
        <v>6</v>
      </c>
      <c r="G42">
        <v>8</v>
      </c>
    </row>
    <row r="43" spans="1:7">
      <c r="G43">
        <v>10159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9"/>
  <sheetViews>
    <sheetView topLeftCell="A49" workbookViewId="0">
      <selection activeCell="A3" sqref="A3"/>
    </sheetView>
  </sheetViews>
  <sheetFormatPr defaultRowHeight="12.75"/>
  <cols>
    <col min="1" max="1" width="15.28515625" bestFit="1" customWidth="1"/>
    <col min="2" max="2" width="17.5703125" bestFit="1" customWidth="1"/>
  </cols>
  <sheetData>
    <row r="3" spans="1:2">
      <c r="A3" s="16" t="s">
        <v>34</v>
      </c>
      <c r="B3" t="s">
        <v>16</v>
      </c>
    </row>
    <row r="4" spans="1:2">
      <c r="A4" s="17" t="s">
        <v>3</v>
      </c>
      <c r="B4" s="20">
        <v>6135</v>
      </c>
    </row>
    <row r="5" spans="1:2">
      <c r="A5" s="18" t="s">
        <v>4</v>
      </c>
      <c r="B5" s="20">
        <v>2564</v>
      </c>
    </row>
    <row r="6" spans="1:2">
      <c r="A6" s="19" t="s">
        <v>31</v>
      </c>
      <c r="B6" s="20">
        <v>5</v>
      </c>
    </row>
    <row r="7" spans="1:2">
      <c r="A7" s="19" t="s">
        <v>8</v>
      </c>
      <c r="B7" s="20">
        <v>929</v>
      </c>
    </row>
    <row r="8" spans="1:2">
      <c r="A8" s="19" t="s">
        <v>10</v>
      </c>
      <c r="B8" s="20">
        <v>97</v>
      </c>
    </row>
    <row r="9" spans="1:2">
      <c r="A9" s="19" t="s">
        <v>5</v>
      </c>
      <c r="B9" s="20">
        <v>1391</v>
      </c>
    </row>
    <row r="10" spans="1:2">
      <c r="A10" s="19" t="s">
        <v>6</v>
      </c>
      <c r="B10" s="20">
        <v>142</v>
      </c>
    </row>
    <row r="11" spans="1:2">
      <c r="A11" s="18" t="s">
        <v>33</v>
      </c>
      <c r="B11" s="20">
        <v>1369</v>
      </c>
    </row>
    <row r="12" spans="1:2">
      <c r="A12" s="19" t="s">
        <v>30</v>
      </c>
      <c r="B12" s="20">
        <v>1</v>
      </c>
    </row>
    <row r="13" spans="1:2">
      <c r="A13" s="19" t="s">
        <v>8</v>
      </c>
      <c r="B13" s="20">
        <v>1258</v>
      </c>
    </row>
    <row r="14" spans="1:2">
      <c r="A14" s="19" t="s">
        <v>10</v>
      </c>
      <c r="B14" s="20">
        <v>110</v>
      </c>
    </row>
    <row r="15" spans="1:2">
      <c r="A15" s="18" t="s">
        <v>7</v>
      </c>
      <c r="B15" s="20">
        <v>772</v>
      </c>
    </row>
    <row r="16" spans="1:2">
      <c r="A16" s="19" t="s">
        <v>30</v>
      </c>
      <c r="B16" s="20">
        <v>5</v>
      </c>
    </row>
    <row r="17" spans="1:2">
      <c r="A17" s="19" t="s">
        <v>8</v>
      </c>
      <c r="B17" s="20">
        <v>747</v>
      </c>
    </row>
    <row r="18" spans="1:2">
      <c r="A18" s="19" t="s">
        <v>10</v>
      </c>
      <c r="B18" s="20">
        <v>20</v>
      </c>
    </row>
    <row r="19" spans="1:2">
      <c r="A19" s="18" t="s">
        <v>9</v>
      </c>
      <c r="B19" s="20">
        <v>1430</v>
      </c>
    </row>
    <row r="20" spans="1:2">
      <c r="A20" s="19" t="s">
        <v>31</v>
      </c>
      <c r="B20" s="20">
        <v>3</v>
      </c>
    </row>
    <row r="21" spans="1:2">
      <c r="A21" s="19" t="s">
        <v>32</v>
      </c>
      <c r="B21" s="20">
        <v>2</v>
      </c>
    </row>
    <row r="22" spans="1:2">
      <c r="A22" s="19" t="s">
        <v>5</v>
      </c>
      <c r="B22" s="20">
        <v>1331</v>
      </c>
    </row>
    <row r="23" spans="1:2">
      <c r="A23" s="19" t="s">
        <v>6</v>
      </c>
      <c r="B23" s="20">
        <v>94</v>
      </c>
    </row>
    <row r="24" spans="1:2">
      <c r="A24" s="17" t="s">
        <v>11</v>
      </c>
      <c r="B24" s="20">
        <v>7258</v>
      </c>
    </row>
    <row r="25" spans="1:2">
      <c r="A25" s="18" t="s">
        <v>12</v>
      </c>
      <c r="B25" s="20">
        <v>131</v>
      </c>
    </row>
    <row r="26" spans="1:2">
      <c r="A26" s="19" t="s">
        <v>13</v>
      </c>
      <c r="B26" s="20">
        <v>111</v>
      </c>
    </row>
    <row r="27" spans="1:2">
      <c r="A27" s="19" t="s">
        <v>14</v>
      </c>
      <c r="B27" s="20">
        <v>20</v>
      </c>
    </row>
    <row r="28" spans="1:2">
      <c r="A28" s="18" t="s">
        <v>4</v>
      </c>
      <c r="B28" s="20">
        <v>2731</v>
      </c>
    </row>
    <row r="29" spans="1:2">
      <c r="A29" s="19" t="s">
        <v>31</v>
      </c>
      <c r="B29" s="20">
        <v>7</v>
      </c>
    </row>
    <row r="30" spans="1:2">
      <c r="A30" s="19" t="s">
        <v>8</v>
      </c>
      <c r="B30" s="20">
        <v>858</v>
      </c>
    </row>
    <row r="31" spans="1:2">
      <c r="A31" s="19" t="s">
        <v>10</v>
      </c>
      <c r="B31" s="20">
        <v>121</v>
      </c>
    </row>
    <row r="32" spans="1:2">
      <c r="A32" s="19" t="s">
        <v>5</v>
      </c>
      <c r="B32" s="20">
        <v>1592</v>
      </c>
    </row>
    <row r="33" spans="1:2">
      <c r="A33" s="19" t="s">
        <v>6</v>
      </c>
      <c r="B33" s="20">
        <v>153</v>
      </c>
    </row>
    <row r="34" spans="1:2">
      <c r="A34" s="18" t="s">
        <v>33</v>
      </c>
      <c r="B34" s="20">
        <v>1380</v>
      </c>
    </row>
    <row r="35" spans="1:2">
      <c r="A35" s="19" t="s">
        <v>30</v>
      </c>
      <c r="B35" s="20">
        <v>7</v>
      </c>
    </row>
    <row r="36" spans="1:2">
      <c r="A36" s="19" t="s">
        <v>8</v>
      </c>
      <c r="B36" s="20">
        <v>1243</v>
      </c>
    </row>
    <row r="37" spans="1:2">
      <c r="A37" s="19" t="s">
        <v>10</v>
      </c>
      <c r="B37" s="20">
        <v>130</v>
      </c>
    </row>
    <row r="38" spans="1:2">
      <c r="A38" s="18" t="s">
        <v>7</v>
      </c>
      <c r="B38" s="20">
        <v>916</v>
      </c>
    </row>
    <row r="39" spans="1:2">
      <c r="A39" s="19" t="s">
        <v>30</v>
      </c>
      <c r="B39" s="20">
        <v>2</v>
      </c>
    </row>
    <row r="40" spans="1:2">
      <c r="A40" s="19" t="s">
        <v>8</v>
      </c>
      <c r="B40" s="20">
        <v>881</v>
      </c>
    </row>
    <row r="41" spans="1:2">
      <c r="A41" s="19" t="s">
        <v>10</v>
      </c>
      <c r="B41" s="20">
        <v>33</v>
      </c>
    </row>
    <row r="42" spans="1:2">
      <c r="A42" s="18" t="s">
        <v>15</v>
      </c>
      <c r="B42" s="20">
        <v>725</v>
      </c>
    </row>
    <row r="43" spans="1:2">
      <c r="A43" s="19" t="s">
        <v>13</v>
      </c>
      <c r="B43" s="20">
        <v>664</v>
      </c>
    </row>
    <row r="44" spans="1:2">
      <c r="A44" s="19" t="s">
        <v>14</v>
      </c>
      <c r="B44" s="20">
        <v>61</v>
      </c>
    </row>
    <row r="45" spans="1:2">
      <c r="A45" s="18" t="s">
        <v>9</v>
      </c>
      <c r="B45" s="20">
        <v>1375</v>
      </c>
    </row>
    <row r="46" spans="1:2">
      <c r="A46" s="19" t="s">
        <v>31</v>
      </c>
      <c r="B46" s="20">
        <v>1</v>
      </c>
    </row>
    <row r="47" spans="1:2">
      <c r="A47" s="19" t="s">
        <v>5</v>
      </c>
      <c r="B47" s="20">
        <v>1270</v>
      </c>
    </row>
    <row r="48" spans="1:2">
      <c r="A48" s="19" t="s">
        <v>6</v>
      </c>
      <c r="B48" s="20">
        <v>104</v>
      </c>
    </row>
    <row r="49" spans="1:2">
      <c r="A49" s="17" t="s">
        <v>17</v>
      </c>
      <c r="B49" s="20">
        <v>13393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43" workbookViewId="0">
      <selection activeCell="N43" sqref="N43"/>
    </sheetView>
  </sheetViews>
  <sheetFormatPr defaultRowHeight="12.75"/>
  <cols>
    <col min="1" max="1" width="15.140625" customWidth="1"/>
    <col min="2" max="2" width="19.5703125" customWidth="1"/>
    <col min="3" max="7" width="10.7109375" customWidth="1"/>
  </cols>
  <sheetData>
    <row r="1" spans="1:8">
      <c r="A1" s="16" t="s">
        <v>34</v>
      </c>
      <c r="B1" s="23" t="s">
        <v>16</v>
      </c>
    </row>
    <row r="2" spans="1:8">
      <c r="A2" s="17" t="s">
        <v>12</v>
      </c>
      <c r="B2" s="20">
        <v>1699</v>
      </c>
    </row>
    <row r="3" spans="1:8">
      <c r="A3" s="18" t="s">
        <v>13</v>
      </c>
      <c r="B3" s="20">
        <v>1180</v>
      </c>
    </row>
    <row r="4" spans="1:8">
      <c r="A4" s="19" t="s">
        <v>11</v>
      </c>
      <c r="B4" s="20">
        <v>1180</v>
      </c>
    </row>
    <row r="5" spans="1:8">
      <c r="A5" s="18" t="s">
        <v>14</v>
      </c>
      <c r="B5" s="20">
        <v>519</v>
      </c>
    </row>
    <row r="6" spans="1:8">
      <c r="A6" s="19" t="s">
        <v>11</v>
      </c>
      <c r="B6" s="20">
        <v>519</v>
      </c>
    </row>
    <row r="7" spans="1:8">
      <c r="A7" s="17" t="s">
        <v>4</v>
      </c>
      <c r="B7" s="20">
        <v>1750</v>
      </c>
      <c r="H7" s="21"/>
    </row>
    <row r="8" spans="1:8">
      <c r="A8" s="18" t="s">
        <v>77</v>
      </c>
      <c r="B8" s="20">
        <v>41</v>
      </c>
    </row>
    <row r="9" spans="1:8">
      <c r="A9" s="19" t="s">
        <v>3</v>
      </c>
      <c r="B9" s="20">
        <v>18</v>
      </c>
    </row>
    <row r="10" spans="1:8">
      <c r="A10" s="19" t="s">
        <v>11</v>
      </c>
      <c r="B10" s="20">
        <v>23</v>
      </c>
    </row>
    <row r="11" spans="1:8">
      <c r="A11" s="18" t="s">
        <v>78</v>
      </c>
      <c r="B11" s="20">
        <v>1604</v>
      </c>
    </row>
    <row r="12" spans="1:8">
      <c r="A12" s="19" t="s">
        <v>3</v>
      </c>
      <c r="B12" s="20">
        <v>813</v>
      </c>
    </row>
    <row r="13" spans="1:8">
      <c r="A13" s="19" t="s">
        <v>11</v>
      </c>
      <c r="B13" s="20">
        <v>791</v>
      </c>
    </row>
    <row r="14" spans="1:8">
      <c r="A14" s="18" t="s">
        <v>79</v>
      </c>
      <c r="B14" s="20">
        <v>105</v>
      </c>
    </row>
    <row r="15" spans="1:8">
      <c r="A15" s="19" t="s">
        <v>3</v>
      </c>
      <c r="B15" s="20">
        <v>47</v>
      </c>
    </row>
    <row r="16" spans="1:8">
      <c r="A16" s="19" t="s">
        <v>11</v>
      </c>
      <c r="B16" s="20">
        <v>58</v>
      </c>
    </row>
    <row r="17" spans="1:2">
      <c r="A17" s="17" t="s">
        <v>33</v>
      </c>
      <c r="B17" s="20">
        <v>2926</v>
      </c>
    </row>
    <row r="18" spans="1:2">
      <c r="A18" s="18" t="s">
        <v>77</v>
      </c>
      <c r="B18" s="20">
        <v>119</v>
      </c>
    </row>
    <row r="19" spans="1:2">
      <c r="A19" s="19" t="s">
        <v>3</v>
      </c>
      <c r="B19" s="20">
        <v>54</v>
      </c>
    </row>
    <row r="20" spans="1:2">
      <c r="A20" s="19" t="s">
        <v>11</v>
      </c>
      <c r="B20" s="20">
        <v>65</v>
      </c>
    </row>
    <row r="21" spans="1:2">
      <c r="A21" s="18" t="s">
        <v>78</v>
      </c>
      <c r="B21" s="20">
        <v>2561</v>
      </c>
    </row>
    <row r="22" spans="1:2">
      <c r="A22" s="19" t="s">
        <v>3</v>
      </c>
      <c r="B22" s="20">
        <v>1295</v>
      </c>
    </row>
    <row r="23" spans="1:2">
      <c r="A23" s="19" t="s">
        <v>11</v>
      </c>
      <c r="B23" s="20">
        <v>1266</v>
      </c>
    </row>
    <row r="24" spans="1:2">
      <c r="A24" s="18" t="s">
        <v>79</v>
      </c>
      <c r="B24" s="20">
        <v>246</v>
      </c>
    </row>
    <row r="25" spans="1:2">
      <c r="A25" s="19" t="s">
        <v>3</v>
      </c>
      <c r="B25" s="20">
        <v>110</v>
      </c>
    </row>
    <row r="26" spans="1:2">
      <c r="A26" s="19" t="s">
        <v>11</v>
      </c>
      <c r="B26" s="20">
        <v>136</v>
      </c>
    </row>
    <row r="27" spans="1:2">
      <c r="A27" s="17" t="s">
        <v>7</v>
      </c>
      <c r="B27" s="20">
        <v>2978</v>
      </c>
    </row>
    <row r="28" spans="1:2">
      <c r="A28" s="18" t="s">
        <v>77</v>
      </c>
      <c r="B28" s="20">
        <v>90</v>
      </c>
    </row>
    <row r="29" spans="1:2">
      <c r="A29" s="19" t="s">
        <v>3</v>
      </c>
      <c r="B29" s="20">
        <v>42</v>
      </c>
    </row>
    <row r="30" spans="1:2">
      <c r="A30" s="19" t="s">
        <v>11</v>
      </c>
      <c r="B30" s="20">
        <v>48</v>
      </c>
    </row>
    <row r="31" spans="1:2">
      <c r="A31" s="18" t="s">
        <v>78</v>
      </c>
      <c r="B31" s="20">
        <v>2638</v>
      </c>
    </row>
    <row r="32" spans="1:2">
      <c r="A32" s="19" t="s">
        <v>3</v>
      </c>
      <c r="B32" s="20">
        <v>1331</v>
      </c>
    </row>
    <row r="33" spans="1:2">
      <c r="A33" s="19" t="s">
        <v>11</v>
      </c>
      <c r="B33" s="20">
        <v>1307</v>
      </c>
    </row>
    <row r="34" spans="1:2">
      <c r="A34" s="18" t="s">
        <v>79</v>
      </c>
      <c r="B34" s="20">
        <v>250</v>
      </c>
    </row>
    <row r="35" spans="1:2">
      <c r="A35" s="19" t="s">
        <v>3</v>
      </c>
      <c r="B35" s="20">
        <v>112</v>
      </c>
    </row>
    <row r="36" spans="1:2">
      <c r="A36" s="19" t="s">
        <v>11</v>
      </c>
      <c r="B36" s="20">
        <v>138</v>
      </c>
    </row>
    <row r="37" spans="1:2">
      <c r="A37" s="17" t="s">
        <v>15</v>
      </c>
      <c r="B37" s="20">
        <v>706</v>
      </c>
    </row>
    <row r="38" spans="1:2">
      <c r="A38" s="18" t="s">
        <v>13</v>
      </c>
      <c r="B38" s="20">
        <v>654</v>
      </c>
    </row>
    <row r="39" spans="1:2">
      <c r="A39" s="19" t="s">
        <v>11</v>
      </c>
      <c r="B39" s="20">
        <v>654</v>
      </c>
    </row>
    <row r="40" spans="1:2">
      <c r="A40" s="18" t="s">
        <v>14</v>
      </c>
      <c r="B40" s="20">
        <v>52</v>
      </c>
    </row>
    <row r="41" spans="1:2">
      <c r="A41" s="19" t="s">
        <v>11</v>
      </c>
      <c r="B41" s="20">
        <v>52</v>
      </c>
    </row>
    <row r="42" spans="1:2">
      <c r="A42" s="17" t="s">
        <v>9</v>
      </c>
      <c r="B42" s="20">
        <v>1135</v>
      </c>
    </row>
    <row r="43" spans="1:2">
      <c r="A43" s="18" t="s">
        <v>77</v>
      </c>
      <c r="B43" s="20">
        <v>31</v>
      </c>
    </row>
    <row r="44" spans="1:2">
      <c r="A44" s="19" t="s">
        <v>3</v>
      </c>
      <c r="B44" s="20">
        <v>12</v>
      </c>
    </row>
    <row r="45" spans="1:2">
      <c r="A45" s="19" t="s">
        <v>11</v>
      </c>
      <c r="B45" s="20">
        <v>19</v>
      </c>
    </row>
    <row r="46" spans="1:2">
      <c r="A46" s="18" t="s">
        <v>78</v>
      </c>
      <c r="B46" s="20">
        <v>983</v>
      </c>
    </row>
    <row r="47" spans="1:2">
      <c r="A47" s="19" t="s">
        <v>3</v>
      </c>
      <c r="B47" s="20">
        <v>420</v>
      </c>
    </row>
    <row r="48" spans="1:2">
      <c r="A48" s="19" t="s">
        <v>11</v>
      </c>
      <c r="B48" s="20">
        <v>563</v>
      </c>
    </row>
    <row r="49" spans="1:7">
      <c r="A49" s="18" t="s">
        <v>79</v>
      </c>
      <c r="B49" s="20">
        <v>121</v>
      </c>
    </row>
    <row r="50" spans="1:7">
      <c r="A50" s="19" t="s">
        <v>3</v>
      </c>
      <c r="B50" s="20">
        <v>44</v>
      </c>
    </row>
    <row r="51" spans="1:7">
      <c r="A51" s="19" t="s">
        <v>11</v>
      </c>
      <c r="B51" s="20">
        <v>77</v>
      </c>
    </row>
    <row r="52" spans="1:7">
      <c r="A52" s="17" t="s">
        <v>17</v>
      </c>
      <c r="B52" s="20">
        <v>11194</v>
      </c>
    </row>
    <row r="54" spans="1:7" ht="13.5" thickBot="1"/>
    <row r="55" spans="1:7" ht="27" thickBot="1">
      <c r="A55" s="10" t="s">
        <v>7</v>
      </c>
      <c r="B55" s="11" t="s">
        <v>76</v>
      </c>
      <c r="C55" s="12" t="s">
        <v>63</v>
      </c>
      <c r="D55" s="13" t="s">
        <v>18</v>
      </c>
      <c r="E55" s="14" t="s">
        <v>65</v>
      </c>
      <c r="F55" s="14" t="s">
        <v>52</v>
      </c>
      <c r="G55" s="15" t="s">
        <v>18</v>
      </c>
    </row>
    <row r="56" spans="1:7">
      <c r="A56" s="7" t="s">
        <v>19</v>
      </c>
      <c r="B56" s="8">
        <v>0</v>
      </c>
      <c r="C56" s="8">
        <v>0</v>
      </c>
      <c r="D56" s="2">
        <v>0</v>
      </c>
      <c r="E56" s="1">
        <v>989</v>
      </c>
      <c r="F56" s="1">
        <v>214</v>
      </c>
      <c r="G56" s="2">
        <f t="shared" ref="G56:G57" si="0">(E56-F56)/ABS(F56)</f>
        <v>3.6214953271028039</v>
      </c>
    </row>
    <row r="57" spans="1:7">
      <c r="A57" s="9" t="s">
        <v>20</v>
      </c>
      <c r="B57" s="8">
        <v>0</v>
      </c>
      <c r="C57" s="8">
        <v>0</v>
      </c>
      <c r="D57" s="2">
        <v>0</v>
      </c>
      <c r="E57" s="1">
        <v>17523</v>
      </c>
      <c r="F57" s="1">
        <v>18708</v>
      </c>
      <c r="G57" s="2">
        <f t="shared" si="0"/>
        <v>-6.3341885824246311E-2</v>
      </c>
    </row>
    <row r="58" spans="1:7">
      <c r="A58" s="9" t="s">
        <v>21</v>
      </c>
      <c r="B58" s="8">
        <v>0</v>
      </c>
      <c r="C58" s="8">
        <v>0</v>
      </c>
      <c r="D58" s="2">
        <v>0</v>
      </c>
      <c r="E58" s="1">
        <v>0</v>
      </c>
      <c r="F58" s="1">
        <v>0</v>
      </c>
      <c r="G58" s="2">
        <v>0</v>
      </c>
    </row>
    <row r="59" spans="1:7">
      <c r="A59" s="9" t="s">
        <v>29</v>
      </c>
      <c r="B59" s="8">
        <v>0</v>
      </c>
      <c r="C59" s="8">
        <v>0</v>
      </c>
      <c r="D59" s="2">
        <v>0</v>
      </c>
      <c r="E59" s="1">
        <v>7</v>
      </c>
      <c r="F59" s="1">
        <v>0</v>
      </c>
      <c r="G59" s="2">
        <v>1</v>
      </c>
    </row>
    <row r="60" spans="1:7">
      <c r="A60" s="9" t="s">
        <v>22</v>
      </c>
      <c r="B60" s="8">
        <v>1699</v>
      </c>
      <c r="C60" s="8">
        <v>2777</v>
      </c>
      <c r="D60" s="2">
        <f>(B60-C60)/ABS(C60)</f>
        <v>-0.38818869283399354</v>
      </c>
      <c r="E60" s="1">
        <v>76024</v>
      </c>
      <c r="F60" s="1">
        <v>80424</v>
      </c>
      <c r="G60" s="2">
        <f>(E60-F60)/ABS(F60)</f>
        <v>-5.4710036804933852E-2</v>
      </c>
    </row>
    <row r="61" spans="1:7">
      <c r="A61" s="9" t="s">
        <v>23</v>
      </c>
      <c r="B61" s="8">
        <v>706</v>
      </c>
      <c r="C61" s="8">
        <v>785</v>
      </c>
      <c r="D61" s="2">
        <f t="shared" ref="D61:D65" si="1">(B61-C61)/ABS(C61)</f>
        <v>-0.10063694267515924</v>
      </c>
      <c r="E61" s="1">
        <v>49617</v>
      </c>
      <c r="F61" s="1">
        <v>50947</v>
      </c>
      <c r="G61" s="2">
        <f t="shared" ref="G61:G65" si="2">(E61-F61)/ABS(F61)</f>
        <v>-2.6105560680707404E-2</v>
      </c>
    </row>
    <row r="62" spans="1:7">
      <c r="A62" s="9" t="s">
        <v>24</v>
      </c>
      <c r="B62" s="8">
        <v>1750</v>
      </c>
      <c r="C62" s="8">
        <v>2243</v>
      </c>
      <c r="D62" s="2">
        <f t="shared" si="1"/>
        <v>-0.219794917521177</v>
      </c>
      <c r="E62" s="1">
        <v>77665</v>
      </c>
      <c r="F62" s="1">
        <v>77365</v>
      </c>
      <c r="G62" s="2">
        <f t="shared" si="2"/>
        <v>3.8777224843275383E-3</v>
      </c>
    </row>
    <row r="63" spans="1:7">
      <c r="A63" s="9" t="s">
        <v>25</v>
      </c>
      <c r="B63" s="8">
        <v>1135</v>
      </c>
      <c r="C63" s="8">
        <v>1406</v>
      </c>
      <c r="D63" s="2">
        <f t="shared" si="1"/>
        <v>-0.19274537695590327</v>
      </c>
      <c r="E63" s="1">
        <v>76120</v>
      </c>
      <c r="F63" s="1">
        <v>75236</v>
      </c>
      <c r="G63" s="2">
        <f t="shared" si="2"/>
        <v>1.1749694295284172E-2</v>
      </c>
    </row>
    <row r="64" spans="1:7">
      <c r="A64" s="9" t="s">
        <v>26</v>
      </c>
      <c r="B64" s="8">
        <v>2926</v>
      </c>
      <c r="C64" s="8">
        <v>3572</v>
      </c>
      <c r="D64" s="2">
        <f t="shared" si="1"/>
        <v>-0.18085106382978725</v>
      </c>
      <c r="E64" s="1">
        <v>120495</v>
      </c>
      <c r="F64" s="1">
        <v>113322</v>
      </c>
      <c r="G64" s="2">
        <f t="shared" si="2"/>
        <v>6.3297506221210359E-2</v>
      </c>
    </row>
    <row r="65" spans="1:7">
      <c r="A65" s="9" t="s">
        <v>27</v>
      </c>
      <c r="B65" s="8">
        <v>2978</v>
      </c>
      <c r="C65" s="8">
        <v>2480</v>
      </c>
      <c r="D65" s="2">
        <f t="shared" si="1"/>
        <v>0.20080645161290323</v>
      </c>
      <c r="E65" s="1">
        <v>28445</v>
      </c>
      <c r="F65" s="1">
        <v>27443</v>
      </c>
      <c r="G65" s="2">
        <f t="shared" si="2"/>
        <v>3.6512043143971142E-2</v>
      </c>
    </row>
    <row r="66" spans="1:7">
      <c r="A66" s="9" t="s">
        <v>28</v>
      </c>
      <c r="B66" s="6">
        <f>SUM(B56:B65)</f>
        <v>11194</v>
      </c>
      <c r="C66" s="4">
        <f>SUM(C56:C65)</f>
        <v>13263</v>
      </c>
      <c r="D66" s="5">
        <f>(B66-C66)/ABS(C66)</f>
        <v>-0.15599788886375632</v>
      </c>
      <c r="E66" s="6">
        <f>SUM(E56:E65)</f>
        <v>446885</v>
      </c>
      <c r="F66" s="6">
        <f>SUM(F56:F65)</f>
        <v>443659</v>
      </c>
      <c r="G66" s="5">
        <f>(E66-F66)/ABS(F66)</f>
        <v>7.27135029380673E-3</v>
      </c>
    </row>
  </sheetData>
  <conditionalFormatting sqref="D56:D66">
    <cfRule type="cellIs" dxfId="14" priority="3" stopIfTrue="1" operator="lessThan">
      <formula>0</formula>
    </cfRule>
  </conditionalFormatting>
  <conditionalFormatting sqref="G56:G66">
    <cfRule type="cellIs" dxfId="13" priority="1" stopIfTrue="1" operator="lessThan">
      <formula>0</formula>
    </cfRule>
    <cfRule type="cellIs" dxfId="12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4" sqref="A1:H34"/>
    </sheetView>
  </sheetViews>
  <sheetFormatPr defaultRowHeight="12.75"/>
  <cols>
    <col min="1" max="1" width="13.85546875" bestFit="1" customWidth="1"/>
    <col min="2" max="2" width="17.5703125" bestFit="1" customWidth="1"/>
  </cols>
  <sheetData>
    <row r="1" spans="1:8">
      <c r="A1" t="s">
        <v>35</v>
      </c>
      <c r="B1" t="s">
        <v>0</v>
      </c>
      <c r="C1" t="s">
        <v>36</v>
      </c>
      <c r="D1" t="s">
        <v>1</v>
      </c>
      <c r="E1" t="s">
        <v>37</v>
      </c>
      <c r="F1" t="s">
        <v>2</v>
      </c>
      <c r="G1" t="s">
        <v>38</v>
      </c>
      <c r="H1" t="s">
        <v>46</v>
      </c>
    </row>
    <row r="2" spans="1:8">
      <c r="A2" t="s">
        <v>39</v>
      </c>
      <c r="B2" t="s">
        <v>3</v>
      </c>
      <c r="C2" t="s">
        <v>40</v>
      </c>
      <c r="D2" t="s">
        <v>4</v>
      </c>
      <c r="E2" t="s">
        <v>41</v>
      </c>
      <c r="F2" t="s">
        <v>31</v>
      </c>
      <c r="G2">
        <v>5</v>
      </c>
    </row>
    <row r="3" spans="1:8">
      <c r="A3" t="s">
        <v>39</v>
      </c>
      <c r="B3" t="s">
        <v>3</v>
      </c>
      <c r="C3" t="s">
        <v>40</v>
      </c>
      <c r="D3" t="s">
        <v>33</v>
      </c>
      <c r="E3" t="s">
        <v>41</v>
      </c>
      <c r="F3" t="s">
        <v>30</v>
      </c>
      <c r="G3">
        <v>1</v>
      </c>
    </row>
    <row r="4" spans="1:8">
      <c r="A4" t="s">
        <v>39</v>
      </c>
      <c r="B4" t="s">
        <v>3</v>
      </c>
      <c r="C4" t="s">
        <v>40</v>
      </c>
      <c r="D4" t="s">
        <v>7</v>
      </c>
      <c r="E4" t="s">
        <v>41</v>
      </c>
      <c r="F4" t="s">
        <v>30</v>
      </c>
      <c r="G4">
        <v>5</v>
      </c>
    </row>
    <row r="5" spans="1:8">
      <c r="A5" t="s">
        <v>39</v>
      </c>
      <c r="B5" t="s">
        <v>3</v>
      </c>
      <c r="C5" t="s">
        <v>40</v>
      </c>
      <c r="D5" t="s">
        <v>9</v>
      </c>
      <c r="E5" t="s">
        <v>41</v>
      </c>
      <c r="F5" t="s">
        <v>31</v>
      </c>
      <c r="G5">
        <v>3</v>
      </c>
    </row>
    <row r="6" spans="1:8">
      <c r="A6" t="s">
        <v>39</v>
      </c>
      <c r="B6" t="s">
        <v>3</v>
      </c>
      <c r="C6" t="s">
        <v>40</v>
      </c>
      <c r="D6" t="s">
        <v>9</v>
      </c>
      <c r="E6" t="s">
        <v>41</v>
      </c>
      <c r="F6" t="s">
        <v>32</v>
      </c>
      <c r="G6">
        <v>2</v>
      </c>
    </row>
    <row r="7" spans="1:8">
      <c r="A7" t="s">
        <v>39</v>
      </c>
      <c r="B7" t="s">
        <v>3</v>
      </c>
      <c r="C7" t="s">
        <v>42</v>
      </c>
      <c r="D7" t="s">
        <v>4</v>
      </c>
      <c r="E7" t="s">
        <v>41</v>
      </c>
      <c r="F7" t="s">
        <v>8</v>
      </c>
      <c r="G7">
        <v>929</v>
      </c>
    </row>
    <row r="8" spans="1:8">
      <c r="A8" t="s">
        <v>39</v>
      </c>
      <c r="B8" t="s">
        <v>3</v>
      </c>
      <c r="C8" t="s">
        <v>42</v>
      </c>
      <c r="D8" t="s">
        <v>4</v>
      </c>
      <c r="E8" t="s">
        <v>41</v>
      </c>
      <c r="F8" t="s">
        <v>10</v>
      </c>
      <c r="G8">
        <v>97</v>
      </c>
    </row>
    <row r="9" spans="1:8">
      <c r="A9" t="s">
        <v>39</v>
      </c>
      <c r="B9" t="s">
        <v>3</v>
      </c>
      <c r="C9" t="s">
        <v>42</v>
      </c>
      <c r="D9" t="s">
        <v>4</v>
      </c>
      <c r="E9" t="s">
        <v>41</v>
      </c>
      <c r="F9" t="s">
        <v>5</v>
      </c>
      <c r="G9">
        <v>1391</v>
      </c>
    </row>
    <row r="10" spans="1:8">
      <c r="A10" t="s">
        <v>39</v>
      </c>
      <c r="B10" t="s">
        <v>3</v>
      </c>
      <c r="C10" t="s">
        <v>42</v>
      </c>
      <c r="D10" t="s">
        <v>4</v>
      </c>
      <c r="E10" t="s">
        <v>41</v>
      </c>
      <c r="F10" t="s">
        <v>6</v>
      </c>
      <c r="G10">
        <v>142</v>
      </c>
    </row>
    <row r="11" spans="1:8">
      <c r="A11" t="s">
        <v>39</v>
      </c>
      <c r="B11" t="s">
        <v>3</v>
      </c>
      <c r="C11" t="s">
        <v>42</v>
      </c>
      <c r="D11" t="s">
        <v>33</v>
      </c>
      <c r="E11" t="s">
        <v>41</v>
      </c>
      <c r="F11" t="s">
        <v>8</v>
      </c>
      <c r="G11">
        <v>1258</v>
      </c>
    </row>
    <row r="12" spans="1:8">
      <c r="A12" t="s">
        <v>39</v>
      </c>
      <c r="B12" t="s">
        <v>3</v>
      </c>
      <c r="C12" t="s">
        <v>42</v>
      </c>
      <c r="D12" t="s">
        <v>33</v>
      </c>
      <c r="E12" t="s">
        <v>41</v>
      </c>
      <c r="F12" t="s">
        <v>10</v>
      </c>
      <c r="G12">
        <v>110</v>
      </c>
    </row>
    <row r="13" spans="1:8">
      <c r="A13" t="s">
        <v>39</v>
      </c>
      <c r="B13" t="s">
        <v>3</v>
      </c>
      <c r="C13" t="s">
        <v>42</v>
      </c>
      <c r="D13" t="s">
        <v>7</v>
      </c>
      <c r="E13" t="s">
        <v>41</v>
      </c>
      <c r="F13" t="s">
        <v>8</v>
      </c>
      <c r="G13">
        <v>747</v>
      </c>
    </row>
    <row r="14" spans="1:8">
      <c r="A14" t="s">
        <v>39</v>
      </c>
      <c r="B14" t="s">
        <v>3</v>
      </c>
      <c r="C14" t="s">
        <v>42</v>
      </c>
      <c r="D14" t="s">
        <v>7</v>
      </c>
      <c r="E14" t="s">
        <v>41</v>
      </c>
      <c r="F14" t="s">
        <v>10</v>
      </c>
      <c r="G14">
        <v>20</v>
      </c>
    </row>
    <row r="15" spans="1:8">
      <c r="A15" t="s">
        <v>39</v>
      </c>
      <c r="B15" t="s">
        <v>3</v>
      </c>
      <c r="C15" t="s">
        <v>42</v>
      </c>
      <c r="D15" t="s">
        <v>9</v>
      </c>
      <c r="E15" t="s">
        <v>41</v>
      </c>
      <c r="F15" t="s">
        <v>5</v>
      </c>
      <c r="G15">
        <v>1331</v>
      </c>
    </row>
    <row r="16" spans="1:8">
      <c r="A16" t="s">
        <v>39</v>
      </c>
      <c r="B16" t="s">
        <v>3</v>
      </c>
      <c r="C16" t="s">
        <v>42</v>
      </c>
      <c r="D16" t="s">
        <v>9</v>
      </c>
      <c r="E16" t="s">
        <v>41</v>
      </c>
      <c r="F16" t="s">
        <v>6</v>
      </c>
      <c r="G16">
        <v>94</v>
      </c>
    </row>
    <row r="17" spans="1:7">
      <c r="A17" t="s">
        <v>39</v>
      </c>
      <c r="B17" t="s">
        <v>11</v>
      </c>
      <c r="C17" t="s">
        <v>40</v>
      </c>
      <c r="D17" t="s">
        <v>4</v>
      </c>
      <c r="E17" t="s">
        <v>41</v>
      </c>
      <c r="F17" t="s">
        <v>31</v>
      </c>
      <c r="G17">
        <v>7</v>
      </c>
    </row>
    <row r="18" spans="1:7">
      <c r="A18" t="s">
        <v>39</v>
      </c>
      <c r="B18" t="s">
        <v>11</v>
      </c>
      <c r="C18" t="s">
        <v>40</v>
      </c>
      <c r="D18" t="s">
        <v>33</v>
      </c>
      <c r="E18" t="s">
        <v>41</v>
      </c>
      <c r="F18" t="s">
        <v>30</v>
      </c>
      <c r="G18">
        <v>7</v>
      </c>
    </row>
    <row r="19" spans="1:7">
      <c r="A19" t="s">
        <v>39</v>
      </c>
      <c r="B19" t="s">
        <v>11</v>
      </c>
      <c r="C19" t="s">
        <v>40</v>
      </c>
      <c r="D19" t="s">
        <v>7</v>
      </c>
      <c r="E19" t="s">
        <v>41</v>
      </c>
      <c r="F19" t="s">
        <v>30</v>
      </c>
      <c r="G19">
        <v>2</v>
      </c>
    </row>
    <row r="20" spans="1:7">
      <c r="A20" t="s">
        <v>39</v>
      </c>
      <c r="B20" t="s">
        <v>11</v>
      </c>
      <c r="C20" t="s">
        <v>40</v>
      </c>
      <c r="D20" t="s">
        <v>9</v>
      </c>
      <c r="E20" t="s">
        <v>41</v>
      </c>
      <c r="F20" t="s">
        <v>31</v>
      </c>
      <c r="G20">
        <v>1</v>
      </c>
    </row>
    <row r="21" spans="1:7">
      <c r="A21" t="s">
        <v>39</v>
      </c>
      <c r="B21" t="s">
        <v>11</v>
      </c>
      <c r="C21" t="s">
        <v>42</v>
      </c>
      <c r="D21" t="s">
        <v>12</v>
      </c>
      <c r="E21" t="s">
        <v>44</v>
      </c>
      <c r="F21" t="s">
        <v>13</v>
      </c>
      <c r="G21">
        <v>111</v>
      </c>
    </row>
    <row r="22" spans="1:7">
      <c r="A22" t="s">
        <v>39</v>
      </c>
      <c r="B22" t="s">
        <v>11</v>
      </c>
      <c r="C22" t="s">
        <v>42</v>
      </c>
      <c r="D22" t="s">
        <v>12</v>
      </c>
      <c r="E22" t="s">
        <v>44</v>
      </c>
      <c r="F22" t="s">
        <v>14</v>
      </c>
      <c r="G22">
        <v>20</v>
      </c>
    </row>
    <row r="23" spans="1:7">
      <c r="A23" t="s">
        <v>39</v>
      </c>
      <c r="B23" t="s">
        <v>11</v>
      </c>
      <c r="C23" t="s">
        <v>42</v>
      </c>
      <c r="D23" t="s">
        <v>4</v>
      </c>
      <c r="E23" t="s">
        <v>41</v>
      </c>
      <c r="F23" t="s">
        <v>8</v>
      </c>
      <c r="G23">
        <v>858</v>
      </c>
    </row>
    <row r="24" spans="1:7">
      <c r="A24" t="s">
        <v>39</v>
      </c>
      <c r="B24" t="s">
        <v>11</v>
      </c>
      <c r="C24" t="s">
        <v>42</v>
      </c>
      <c r="D24" t="s">
        <v>4</v>
      </c>
      <c r="E24" t="s">
        <v>41</v>
      </c>
      <c r="F24" t="s">
        <v>10</v>
      </c>
      <c r="G24">
        <v>121</v>
      </c>
    </row>
    <row r="25" spans="1:7">
      <c r="A25" t="s">
        <v>39</v>
      </c>
      <c r="B25" t="s">
        <v>11</v>
      </c>
      <c r="C25" t="s">
        <v>42</v>
      </c>
      <c r="D25" t="s">
        <v>4</v>
      </c>
      <c r="E25" t="s">
        <v>41</v>
      </c>
      <c r="F25" t="s">
        <v>5</v>
      </c>
      <c r="G25">
        <v>1592</v>
      </c>
    </row>
    <row r="26" spans="1:7">
      <c r="A26" t="s">
        <v>39</v>
      </c>
      <c r="B26" t="s">
        <v>11</v>
      </c>
      <c r="C26" t="s">
        <v>42</v>
      </c>
      <c r="D26" t="s">
        <v>4</v>
      </c>
      <c r="E26" t="s">
        <v>41</v>
      </c>
      <c r="F26" t="s">
        <v>6</v>
      </c>
      <c r="G26">
        <v>153</v>
      </c>
    </row>
    <row r="27" spans="1:7">
      <c r="A27" t="s">
        <v>39</v>
      </c>
      <c r="B27" t="s">
        <v>11</v>
      </c>
      <c r="C27" t="s">
        <v>42</v>
      </c>
      <c r="D27" t="s">
        <v>33</v>
      </c>
      <c r="E27" t="s">
        <v>41</v>
      </c>
      <c r="F27" t="s">
        <v>8</v>
      </c>
      <c r="G27">
        <v>1243</v>
      </c>
    </row>
    <row r="28" spans="1:7">
      <c r="A28" t="s">
        <v>39</v>
      </c>
      <c r="B28" t="s">
        <v>11</v>
      </c>
      <c r="C28" t="s">
        <v>42</v>
      </c>
      <c r="D28" t="s">
        <v>33</v>
      </c>
      <c r="E28" t="s">
        <v>41</v>
      </c>
      <c r="F28" t="s">
        <v>10</v>
      </c>
      <c r="G28">
        <v>130</v>
      </c>
    </row>
    <row r="29" spans="1:7">
      <c r="A29" t="s">
        <v>39</v>
      </c>
      <c r="B29" t="s">
        <v>11</v>
      </c>
      <c r="C29" t="s">
        <v>42</v>
      </c>
      <c r="D29" t="s">
        <v>7</v>
      </c>
      <c r="E29" t="s">
        <v>41</v>
      </c>
      <c r="F29" t="s">
        <v>8</v>
      </c>
      <c r="G29">
        <v>881</v>
      </c>
    </row>
    <row r="30" spans="1:7">
      <c r="A30" t="s">
        <v>39</v>
      </c>
      <c r="B30" t="s">
        <v>11</v>
      </c>
      <c r="C30" t="s">
        <v>42</v>
      </c>
      <c r="D30" t="s">
        <v>7</v>
      </c>
      <c r="E30" t="s">
        <v>41</v>
      </c>
      <c r="F30" t="s">
        <v>10</v>
      </c>
      <c r="G30">
        <v>33</v>
      </c>
    </row>
    <row r="31" spans="1:7">
      <c r="A31" t="s">
        <v>39</v>
      </c>
      <c r="B31" t="s">
        <v>11</v>
      </c>
      <c r="C31" t="s">
        <v>42</v>
      </c>
      <c r="D31" t="s">
        <v>15</v>
      </c>
      <c r="E31" t="s">
        <v>45</v>
      </c>
      <c r="F31" t="s">
        <v>13</v>
      </c>
      <c r="G31">
        <v>664</v>
      </c>
    </row>
    <row r="32" spans="1:7">
      <c r="A32" t="s">
        <v>39</v>
      </c>
      <c r="B32" t="s">
        <v>11</v>
      </c>
      <c r="C32" t="s">
        <v>42</v>
      </c>
      <c r="D32" t="s">
        <v>15</v>
      </c>
      <c r="E32" t="s">
        <v>45</v>
      </c>
      <c r="F32" t="s">
        <v>14</v>
      </c>
      <c r="G32">
        <v>61</v>
      </c>
    </row>
    <row r="33" spans="1:7">
      <c r="A33" t="s">
        <v>39</v>
      </c>
      <c r="B33" t="s">
        <v>11</v>
      </c>
      <c r="C33" t="s">
        <v>42</v>
      </c>
      <c r="D33" t="s">
        <v>9</v>
      </c>
      <c r="E33" t="s">
        <v>41</v>
      </c>
      <c r="F33" t="s">
        <v>5</v>
      </c>
      <c r="G33">
        <v>1270</v>
      </c>
    </row>
    <row r="34" spans="1:7">
      <c r="A34" t="s">
        <v>39</v>
      </c>
      <c r="B34" t="s">
        <v>11</v>
      </c>
      <c r="C34" t="s">
        <v>42</v>
      </c>
      <c r="D34" t="s">
        <v>9</v>
      </c>
      <c r="E34" t="s">
        <v>41</v>
      </c>
      <c r="F34" t="s">
        <v>6</v>
      </c>
      <c r="G34">
        <v>104</v>
      </c>
    </row>
  </sheetData>
  <conditionalFormatting sqref="D58:D69">
    <cfRule type="cellIs" dxfId="11" priority="6" stopIfTrue="1" operator="lessThan">
      <formula>0</formula>
    </cfRule>
  </conditionalFormatting>
  <conditionalFormatting sqref="G58:G69">
    <cfRule type="cellIs" dxfId="10" priority="4" stopIfTrue="1" operator="lessThan">
      <formula>0</formula>
    </cfRule>
    <cfRule type="cellIs" dxfId="9" priority="5" stopIfTrue="1" operator="lessThan">
      <formula>0</formula>
    </cfRule>
  </conditionalFormatting>
  <conditionalFormatting sqref="G63">
    <cfRule type="cellIs" dxfId="8" priority="3" stopIfTrue="1" operator="lessThan">
      <formula>0</formula>
    </cfRule>
  </conditionalFormatting>
  <conditionalFormatting sqref="G65">
    <cfRule type="cellIs" dxfId="7" priority="2" stopIfTrue="1" operator="lessThan">
      <formula>0</formula>
    </cfRule>
  </conditionalFormatting>
  <conditionalFormatting sqref="G65">
    <cfRule type="cellIs" dxfId="6" priority="1" stopIfTrue="1" operator="lessThan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34" sqref="A1:G34"/>
    </sheetView>
  </sheetViews>
  <sheetFormatPr defaultRowHeight="12.75"/>
  <cols>
    <col min="1" max="1" width="13.85546875" bestFit="1" customWidth="1"/>
    <col min="2" max="2" width="17.5703125" bestFit="1" customWidth="1"/>
    <col min="5" max="5" width="12.85546875" customWidth="1"/>
    <col min="6" max="6" width="12" customWidth="1"/>
    <col min="7" max="7" width="13.5703125" customWidth="1"/>
  </cols>
  <sheetData>
    <row r="1" spans="1:7">
      <c r="A1" t="s">
        <v>35</v>
      </c>
      <c r="B1" t="s">
        <v>0</v>
      </c>
      <c r="C1" t="s">
        <v>36</v>
      </c>
      <c r="D1" t="s">
        <v>1</v>
      </c>
      <c r="E1" t="s">
        <v>37</v>
      </c>
      <c r="F1" t="s">
        <v>2</v>
      </c>
      <c r="G1" t="s">
        <v>38</v>
      </c>
    </row>
    <row r="2" spans="1:7">
      <c r="A2" t="s">
        <v>39</v>
      </c>
      <c r="B2" t="s">
        <v>3</v>
      </c>
      <c r="C2" t="s">
        <v>40</v>
      </c>
      <c r="D2" t="s">
        <v>4</v>
      </c>
      <c r="E2" t="s">
        <v>41</v>
      </c>
      <c r="F2" t="s">
        <v>31</v>
      </c>
      <c r="G2">
        <v>5</v>
      </c>
    </row>
    <row r="3" spans="1:7">
      <c r="A3" t="s">
        <v>39</v>
      </c>
      <c r="B3" t="s">
        <v>3</v>
      </c>
      <c r="C3" t="s">
        <v>40</v>
      </c>
      <c r="D3" t="s">
        <v>33</v>
      </c>
      <c r="E3" t="s">
        <v>41</v>
      </c>
      <c r="F3" t="s">
        <v>30</v>
      </c>
      <c r="G3">
        <v>1</v>
      </c>
    </row>
    <row r="4" spans="1:7">
      <c r="A4" t="s">
        <v>39</v>
      </c>
      <c r="B4" t="s">
        <v>3</v>
      </c>
      <c r="C4" t="s">
        <v>40</v>
      </c>
      <c r="D4" t="s">
        <v>7</v>
      </c>
      <c r="E4" t="s">
        <v>41</v>
      </c>
      <c r="F4" t="s">
        <v>30</v>
      </c>
      <c r="G4">
        <v>5</v>
      </c>
    </row>
    <row r="5" spans="1:7">
      <c r="A5" t="s">
        <v>39</v>
      </c>
      <c r="B5" t="s">
        <v>3</v>
      </c>
      <c r="C5" t="s">
        <v>40</v>
      </c>
      <c r="D5" t="s">
        <v>9</v>
      </c>
      <c r="E5" t="s">
        <v>41</v>
      </c>
      <c r="F5" t="s">
        <v>31</v>
      </c>
      <c r="G5">
        <v>3</v>
      </c>
    </row>
    <row r="6" spans="1:7">
      <c r="A6" t="s">
        <v>39</v>
      </c>
      <c r="B6" t="s">
        <v>3</v>
      </c>
      <c r="C6" t="s">
        <v>40</v>
      </c>
      <c r="D6" t="s">
        <v>9</v>
      </c>
      <c r="E6" t="s">
        <v>41</v>
      </c>
      <c r="F6" t="s">
        <v>32</v>
      </c>
      <c r="G6">
        <v>2</v>
      </c>
    </row>
    <row r="7" spans="1:7">
      <c r="A7" t="s">
        <v>39</v>
      </c>
      <c r="B7" t="s">
        <v>3</v>
      </c>
      <c r="C7" t="s">
        <v>42</v>
      </c>
      <c r="D7" t="s">
        <v>4</v>
      </c>
      <c r="E7" t="s">
        <v>41</v>
      </c>
      <c r="F7" t="s">
        <v>8</v>
      </c>
      <c r="G7">
        <v>929</v>
      </c>
    </row>
    <row r="8" spans="1:7">
      <c r="A8" t="s">
        <v>39</v>
      </c>
      <c r="B8" t="s">
        <v>3</v>
      </c>
      <c r="C8" t="s">
        <v>42</v>
      </c>
      <c r="D8" t="s">
        <v>4</v>
      </c>
      <c r="E8" t="s">
        <v>41</v>
      </c>
      <c r="F8" t="s">
        <v>10</v>
      </c>
      <c r="G8">
        <v>97</v>
      </c>
    </row>
    <row r="9" spans="1:7">
      <c r="A9" t="s">
        <v>39</v>
      </c>
      <c r="B9" t="s">
        <v>3</v>
      </c>
      <c r="C9" t="s">
        <v>42</v>
      </c>
      <c r="D9" t="s">
        <v>4</v>
      </c>
      <c r="E9" t="s">
        <v>41</v>
      </c>
      <c r="F9" t="s">
        <v>5</v>
      </c>
      <c r="G9">
        <v>1391</v>
      </c>
    </row>
    <row r="10" spans="1:7">
      <c r="A10" t="s">
        <v>39</v>
      </c>
      <c r="B10" t="s">
        <v>3</v>
      </c>
      <c r="C10" t="s">
        <v>42</v>
      </c>
      <c r="D10" t="s">
        <v>4</v>
      </c>
      <c r="E10" t="s">
        <v>41</v>
      </c>
      <c r="F10" t="s">
        <v>6</v>
      </c>
      <c r="G10">
        <v>142</v>
      </c>
    </row>
    <row r="11" spans="1:7">
      <c r="A11" t="s">
        <v>39</v>
      </c>
      <c r="B11" t="s">
        <v>3</v>
      </c>
      <c r="C11" t="s">
        <v>42</v>
      </c>
      <c r="D11" t="s">
        <v>33</v>
      </c>
      <c r="E11" t="s">
        <v>41</v>
      </c>
      <c r="F11" t="s">
        <v>8</v>
      </c>
      <c r="G11">
        <v>1258</v>
      </c>
    </row>
    <row r="12" spans="1:7">
      <c r="A12" t="s">
        <v>39</v>
      </c>
      <c r="B12" t="s">
        <v>3</v>
      </c>
      <c r="C12" t="s">
        <v>42</v>
      </c>
      <c r="D12" t="s">
        <v>33</v>
      </c>
      <c r="E12" t="s">
        <v>41</v>
      </c>
      <c r="F12" t="s">
        <v>10</v>
      </c>
      <c r="G12">
        <v>110</v>
      </c>
    </row>
    <row r="13" spans="1:7">
      <c r="A13" t="s">
        <v>39</v>
      </c>
      <c r="B13" t="s">
        <v>3</v>
      </c>
      <c r="C13" t="s">
        <v>42</v>
      </c>
      <c r="D13" t="s">
        <v>7</v>
      </c>
      <c r="E13" t="s">
        <v>41</v>
      </c>
      <c r="F13" t="s">
        <v>8</v>
      </c>
      <c r="G13">
        <v>747</v>
      </c>
    </row>
    <row r="14" spans="1:7">
      <c r="A14" t="s">
        <v>39</v>
      </c>
      <c r="B14" t="s">
        <v>3</v>
      </c>
      <c r="C14" t="s">
        <v>42</v>
      </c>
      <c r="D14" t="s">
        <v>7</v>
      </c>
      <c r="E14" t="s">
        <v>41</v>
      </c>
      <c r="F14" t="s">
        <v>10</v>
      </c>
      <c r="G14">
        <v>20</v>
      </c>
    </row>
    <row r="15" spans="1:7">
      <c r="A15" t="s">
        <v>39</v>
      </c>
      <c r="B15" t="s">
        <v>3</v>
      </c>
      <c r="C15" t="s">
        <v>42</v>
      </c>
      <c r="D15" t="s">
        <v>9</v>
      </c>
      <c r="E15" t="s">
        <v>41</v>
      </c>
      <c r="F15" t="s">
        <v>5</v>
      </c>
      <c r="G15">
        <v>1331</v>
      </c>
    </row>
    <row r="16" spans="1:7">
      <c r="A16" t="s">
        <v>39</v>
      </c>
      <c r="B16" t="s">
        <v>3</v>
      </c>
      <c r="C16" t="s">
        <v>42</v>
      </c>
      <c r="D16" t="s">
        <v>9</v>
      </c>
      <c r="E16" t="s">
        <v>41</v>
      </c>
      <c r="F16" t="s">
        <v>6</v>
      </c>
      <c r="G16">
        <v>94</v>
      </c>
    </row>
    <row r="17" spans="1:7">
      <c r="A17" t="s">
        <v>39</v>
      </c>
      <c r="B17" t="s">
        <v>11</v>
      </c>
      <c r="C17" t="s">
        <v>40</v>
      </c>
      <c r="D17" t="s">
        <v>4</v>
      </c>
      <c r="E17" t="s">
        <v>41</v>
      </c>
      <c r="F17" t="s">
        <v>31</v>
      </c>
      <c r="G17">
        <v>7</v>
      </c>
    </row>
    <row r="18" spans="1:7">
      <c r="A18" t="s">
        <v>39</v>
      </c>
      <c r="B18" t="s">
        <v>11</v>
      </c>
      <c r="C18" t="s">
        <v>40</v>
      </c>
      <c r="D18" t="s">
        <v>33</v>
      </c>
      <c r="E18" t="s">
        <v>41</v>
      </c>
      <c r="F18" t="s">
        <v>30</v>
      </c>
      <c r="G18">
        <v>7</v>
      </c>
    </row>
    <row r="19" spans="1:7">
      <c r="A19" t="s">
        <v>39</v>
      </c>
      <c r="B19" t="s">
        <v>11</v>
      </c>
      <c r="C19" t="s">
        <v>40</v>
      </c>
      <c r="D19" t="s">
        <v>7</v>
      </c>
      <c r="E19" t="s">
        <v>41</v>
      </c>
      <c r="F19" t="s">
        <v>30</v>
      </c>
      <c r="G19">
        <v>2</v>
      </c>
    </row>
    <row r="20" spans="1:7">
      <c r="A20" t="s">
        <v>39</v>
      </c>
      <c r="B20" t="s">
        <v>11</v>
      </c>
      <c r="C20" t="s">
        <v>40</v>
      </c>
      <c r="D20" t="s">
        <v>9</v>
      </c>
      <c r="E20" t="s">
        <v>41</v>
      </c>
      <c r="F20" t="s">
        <v>31</v>
      </c>
      <c r="G20">
        <v>1</v>
      </c>
    </row>
    <row r="21" spans="1:7">
      <c r="A21" t="s">
        <v>39</v>
      </c>
      <c r="B21" t="s">
        <v>11</v>
      </c>
      <c r="C21" t="s">
        <v>42</v>
      </c>
      <c r="D21" t="s">
        <v>12</v>
      </c>
      <c r="E21" t="s">
        <v>44</v>
      </c>
      <c r="F21" t="s">
        <v>13</v>
      </c>
      <c r="G21">
        <v>111</v>
      </c>
    </row>
    <row r="22" spans="1:7">
      <c r="A22" t="s">
        <v>39</v>
      </c>
      <c r="B22" t="s">
        <v>11</v>
      </c>
      <c r="C22" t="s">
        <v>42</v>
      </c>
      <c r="D22" t="s">
        <v>12</v>
      </c>
      <c r="E22" t="s">
        <v>44</v>
      </c>
      <c r="F22" t="s">
        <v>14</v>
      </c>
      <c r="G22">
        <v>20</v>
      </c>
    </row>
    <row r="23" spans="1:7">
      <c r="A23" t="s">
        <v>39</v>
      </c>
      <c r="B23" t="s">
        <v>11</v>
      </c>
      <c r="C23" t="s">
        <v>42</v>
      </c>
      <c r="D23" t="s">
        <v>4</v>
      </c>
      <c r="E23" t="s">
        <v>41</v>
      </c>
      <c r="F23" t="s">
        <v>8</v>
      </c>
      <c r="G23">
        <v>858</v>
      </c>
    </row>
    <row r="24" spans="1:7">
      <c r="A24" t="s">
        <v>39</v>
      </c>
      <c r="B24" t="s">
        <v>11</v>
      </c>
      <c r="C24" t="s">
        <v>42</v>
      </c>
      <c r="D24" t="s">
        <v>4</v>
      </c>
      <c r="E24" t="s">
        <v>41</v>
      </c>
      <c r="F24" t="s">
        <v>10</v>
      </c>
      <c r="G24">
        <v>121</v>
      </c>
    </row>
    <row r="25" spans="1:7">
      <c r="A25" t="s">
        <v>39</v>
      </c>
      <c r="B25" t="s">
        <v>11</v>
      </c>
      <c r="C25" t="s">
        <v>42</v>
      </c>
      <c r="D25" t="s">
        <v>4</v>
      </c>
      <c r="E25" t="s">
        <v>41</v>
      </c>
      <c r="F25" t="s">
        <v>5</v>
      </c>
      <c r="G25">
        <v>1592</v>
      </c>
    </row>
    <row r="26" spans="1:7">
      <c r="A26" t="s">
        <v>39</v>
      </c>
      <c r="B26" t="s">
        <v>11</v>
      </c>
      <c r="C26" t="s">
        <v>42</v>
      </c>
      <c r="D26" t="s">
        <v>4</v>
      </c>
      <c r="E26" t="s">
        <v>41</v>
      </c>
      <c r="F26" t="s">
        <v>6</v>
      </c>
      <c r="G26">
        <v>153</v>
      </c>
    </row>
    <row r="27" spans="1:7">
      <c r="A27" t="s">
        <v>39</v>
      </c>
      <c r="B27" t="s">
        <v>11</v>
      </c>
      <c r="C27" t="s">
        <v>42</v>
      </c>
      <c r="D27" t="s">
        <v>33</v>
      </c>
      <c r="E27" t="s">
        <v>41</v>
      </c>
      <c r="F27" t="s">
        <v>8</v>
      </c>
      <c r="G27">
        <v>1243</v>
      </c>
    </row>
    <row r="28" spans="1:7">
      <c r="A28" t="s">
        <v>39</v>
      </c>
      <c r="B28" t="s">
        <v>11</v>
      </c>
      <c r="C28" t="s">
        <v>42</v>
      </c>
      <c r="D28" t="s">
        <v>33</v>
      </c>
      <c r="E28" t="s">
        <v>41</v>
      </c>
      <c r="F28" t="s">
        <v>10</v>
      </c>
      <c r="G28">
        <v>130</v>
      </c>
    </row>
    <row r="29" spans="1:7">
      <c r="A29" t="s">
        <v>39</v>
      </c>
      <c r="B29" t="s">
        <v>11</v>
      </c>
      <c r="C29" t="s">
        <v>42</v>
      </c>
      <c r="D29" t="s">
        <v>7</v>
      </c>
      <c r="E29" t="s">
        <v>41</v>
      </c>
      <c r="F29" t="s">
        <v>8</v>
      </c>
      <c r="G29">
        <v>881</v>
      </c>
    </row>
    <row r="30" spans="1:7">
      <c r="A30" t="s">
        <v>39</v>
      </c>
      <c r="B30" t="s">
        <v>11</v>
      </c>
      <c r="C30" t="s">
        <v>42</v>
      </c>
      <c r="D30" t="s">
        <v>7</v>
      </c>
      <c r="E30" t="s">
        <v>41</v>
      </c>
      <c r="F30" t="s">
        <v>10</v>
      </c>
      <c r="G30">
        <v>33</v>
      </c>
    </row>
    <row r="31" spans="1:7">
      <c r="A31" t="s">
        <v>39</v>
      </c>
      <c r="B31" t="s">
        <v>11</v>
      </c>
      <c r="C31" t="s">
        <v>42</v>
      </c>
      <c r="D31" t="s">
        <v>15</v>
      </c>
      <c r="E31" t="s">
        <v>45</v>
      </c>
      <c r="F31" t="s">
        <v>13</v>
      </c>
      <c r="G31">
        <v>664</v>
      </c>
    </row>
    <row r="32" spans="1:7">
      <c r="A32" t="s">
        <v>39</v>
      </c>
      <c r="B32" t="s">
        <v>11</v>
      </c>
      <c r="C32" t="s">
        <v>42</v>
      </c>
      <c r="D32" t="s">
        <v>15</v>
      </c>
      <c r="E32" t="s">
        <v>45</v>
      </c>
      <c r="F32" t="s">
        <v>14</v>
      </c>
      <c r="G32">
        <v>61</v>
      </c>
    </row>
    <row r="33" spans="1:7">
      <c r="A33" t="s">
        <v>39</v>
      </c>
      <c r="B33" t="s">
        <v>11</v>
      </c>
      <c r="C33" t="s">
        <v>42</v>
      </c>
      <c r="D33" t="s">
        <v>9</v>
      </c>
      <c r="E33" t="s">
        <v>41</v>
      </c>
      <c r="F33" t="s">
        <v>5</v>
      </c>
      <c r="G33">
        <v>1270</v>
      </c>
    </row>
    <row r="34" spans="1:7">
      <c r="A34" t="s">
        <v>39</v>
      </c>
      <c r="B34" t="s">
        <v>11</v>
      </c>
      <c r="C34" t="s">
        <v>42</v>
      </c>
      <c r="D34" t="s">
        <v>9</v>
      </c>
      <c r="E34" t="s">
        <v>41</v>
      </c>
      <c r="F34" t="s">
        <v>6</v>
      </c>
      <c r="G34">
        <v>104</v>
      </c>
    </row>
  </sheetData>
  <autoFilter ref="A1:G34"/>
  <conditionalFormatting sqref="D59:D70">
    <cfRule type="cellIs" dxfId="5" priority="6" stopIfTrue="1" operator="lessThan">
      <formula>0</formula>
    </cfRule>
  </conditionalFormatting>
  <conditionalFormatting sqref="G59:G70">
    <cfRule type="cellIs" dxfId="4" priority="4" stopIfTrue="1" operator="lessThan">
      <formula>0</formula>
    </cfRule>
    <cfRule type="cellIs" dxfId="3" priority="5" stopIfTrue="1" operator="lessThan">
      <formula>0</formula>
    </cfRule>
  </conditionalFormatting>
  <conditionalFormatting sqref="G64">
    <cfRule type="cellIs" dxfId="2" priority="3" stopIfTrue="1" operator="lessThan">
      <formula>0</formula>
    </cfRule>
  </conditionalFormatting>
  <conditionalFormatting sqref="G66">
    <cfRule type="cellIs" dxfId="1" priority="2" stopIfTrue="1" operator="lessThan">
      <formula>0</formula>
    </cfRule>
  </conditionalFormatting>
  <conditionalFormatting sqref="G66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9"/>
  <sheetViews>
    <sheetView workbookViewId="0">
      <selection activeCell="M48" sqref="M48"/>
    </sheetView>
  </sheetViews>
  <sheetFormatPr defaultRowHeight="12.75"/>
  <cols>
    <col min="1" max="1" width="14.140625" bestFit="1" customWidth="1"/>
    <col min="2" max="2" width="16.42578125" customWidth="1"/>
    <col min="3" max="7" width="10.7109375" customWidth="1"/>
  </cols>
  <sheetData>
    <row r="1" spans="1:2">
      <c r="A1" s="16" t="s">
        <v>34</v>
      </c>
      <c r="B1" t="s">
        <v>16</v>
      </c>
    </row>
    <row r="2" spans="1:2">
      <c r="A2" s="17" t="s">
        <v>12</v>
      </c>
      <c r="B2" s="20">
        <v>71</v>
      </c>
    </row>
    <row r="3" spans="1:2">
      <c r="A3" s="18" t="s">
        <v>13</v>
      </c>
      <c r="B3" s="20">
        <v>56</v>
      </c>
    </row>
    <row r="4" spans="1:2">
      <c r="A4" s="19" t="s">
        <v>11</v>
      </c>
      <c r="B4" s="20">
        <v>56</v>
      </c>
    </row>
    <row r="5" spans="1:2">
      <c r="A5" s="18" t="s">
        <v>14</v>
      </c>
      <c r="B5" s="20">
        <v>15</v>
      </c>
    </row>
    <row r="6" spans="1:2">
      <c r="A6" s="19" t="s">
        <v>11</v>
      </c>
      <c r="B6" s="20">
        <v>15</v>
      </c>
    </row>
    <row r="7" spans="1:2">
      <c r="A7" s="17" t="s">
        <v>4</v>
      </c>
      <c r="B7" s="20">
        <v>2022</v>
      </c>
    </row>
    <row r="8" spans="1:2">
      <c r="A8" s="18" t="s">
        <v>77</v>
      </c>
      <c r="B8" s="20">
        <v>70</v>
      </c>
    </row>
    <row r="9" spans="1:2">
      <c r="A9" s="19" t="s">
        <v>3</v>
      </c>
      <c r="B9" s="20">
        <v>38</v>
      </c>
    </row>
    <row r="10" spans="1:2">
      <c r="A10" s="19" t="s">
        <v>11</v>
      </c>
      <c r="B10" s="20">
        <v>32</v>
      </c>
    </row>
    <row r="11" spans="1:2">
      <c r="A11" s="18" t="s">
        <v>78</v>
      </c>
      <c r="B11" s="20">
        <v>1716</v>
      </c>
    </row>
    <row r="12" spans="1:2">
      <c r="A12" s="19" t="s">
        <v>3</v>
      </c>
      <c r="B12" s="20">
        <v>824</v>
      </c>
    </row>
    <row r="13" spans="1:2">
      <c r="A13" s="19" t="s">
        <v>11</v>
      </c>
      <c r="B13" s="20">
        <v>892</v>
      </c>
    </row>
    <row r="14" spans="1:2">
      <c r="A14" s="18" t="s">
        <v>79</v>
      </c>
      <c r="B14" s="20">
        <v>236</v>
      </c>
    </row>
    <row r="15" spans="1:2">
      <c r="A15" s="19" t="s">
        <v>3</v>
      </c>
      <c r="B15" s="20">
        <v>119</v>
      </c>
    </row>
    <row r="16" spans="1:2">
      <c r="A16" s="19" t="s">
        <v>11</v>
      </c>
      <c r="B16" s="20">
        <v>117</v>
      </c>
    </row>
    <row r="17" spans="1:2">
      <c r="A17" s="17" t="s">
        <v>33</v>
      </c>
      <c r="B17" s="20">
        <v>2783</v>
      </c>
    </row>
    <row r="18" spans="1:2">
      <c r="A18" s="18" t="s">
        <v>77</v>
      </c>
      <c r="B18" s="20">
        <v>88</v>
      </c>
    </row>
    <row r="19" spans="1:2">
      <c r="A19" s="19" t="s">
        <v>3</v>
      </c>
      <c r="B19" s="20">
        <v>40</v>
      </c>
    </row>
    <row r="20" spans="1:2">
      <c r="A20" s="19" t="s">
        <v>11</v>
      </c>
      <c r="B20" s="20">
        <v>48</v>
      </c>
    </row>
    <row r="21" spans="1:2">
      <c r="A21" s="18" t="s">
        <v>78</v>
      </c>
      <c r="B21" s="20">
        <v>2333</v>
      </c>
    </row>
    <row r="22" spans="1:2">
      <c r="A22" s="19" t="s">
        <v>3</v>
      </c>
      <c r="B22" s="20">
        <v>1024</v>
      </c>
    </row>
    <row r="23" spans="1:2">
      <c r="A23" s="19" t="s">
        <v>11</v>
      </c>
      <c r="B23" s="20">
        <v>1309</v>
      </c>
    </row>
    <row r="24" spans="1:2">
      <c r="A24" s="18" t="s">
        <v>79</v>
      </c>
      <c r="B24" s="20">
        <v>362</v>
      </c>
    </row>
    <row r="25" spans="1:2">
      <c r="A25" s="19" t="s">
        <v>3</v>
      </c>
      <c r="B25" s="20">
        <v>163</v>
      </c>
    </row>
    <row r="26" spans="1:2">
      <c r="A26" s="19" t="s">
        <v>11</v>
      </c>
      <c r="B26" s="20">
        <v>199</v>
      </c>
    </row>
    <row r="27" spans="1:2">
      <c r="A27" s="17" t="s">
        <v>7</v>
      </c>
      <c r="B27" s="20">
        <v>2044</v>
      </c>
    </row>
    <row r="28" spans="1:2">
      <c r="A28" s="18" t="s">
        <v>77</v>
      </c>
      <c r="B28" s="20">
        <v>49</v>
      </c>
    </row>
    <row r="29" spans="1:2">
      <c r="A29" s="19" t="s">
        <v>3</v>
      </c>
      <c r="B29" s="20">
        <v>21</v>
      </c>
    </row>
    <row r="30" spans="1:2">
      <c r="A30" s="19" t="s">
        <v>11</v>
      </c>
      <c r="B30" s="20">
        <v>28</v>
      </c>
    </row>
    <row r="31" spans="1:2">
      <c r="A31" s="18" t="s">
        <v>78</v>
      </c>
      <c r="B31" s="20">
        <v>1841</v>
      </c>
    </row>
    <row r="32" spans="1:2">
      <c r="A32" s="19" t="s">
        <v>3</v>
      </c>
      <c r="B32" s="20">
        <v>905</v>
      </c>
    </row>
    <row r="33" spans="1:2">
      <c r="A33" s="19" t="s">
        <v>11</v>
      </c>
      <c r="B33" s="20">
        <v>936</v>
      </c>
    </row>
    <row r="34" spans="1:2">
      <c r="A34" s="18" t="s">
        <v>79</v>
      </c>
      <c r="B34" s="20">
        <v>154</v>
      </c>
    </row>
    <row r="35" spans="1:2">
      <c r="A35" s="19" t="s">
        <v>3</v>
      </c>
      <c r="B35" s="20">
        <v>48</v>
      </c>
    </row>
    <row r="36" spans="1:2">
      <c r="A36" s="19" t="s">
        <v>11</v>
      </c>
      <c r="B36" s="20">
        <v>106</v>
      </c>
    </row>
    <row r="37" spans="1:2">
      <c r="A37" s="17" t="s">
        <v>15</v>
      </c>
      <c r="B37" s="20">
        <v>568</v>
      </c>
    </row>
    <row r="38" spans="1:2">
      <c r="A38" s="18" t="s">
        <v>13</v>
      </c>
      <c r="B38" s="20">
        <v>497</v>
      </c>
    </row>
    <row r="39" spans="1:2">
      <c r="A39" s="19" t="s">
        <v>11</v>
      </c>
      <c r="B39" s="20">
        <v>497</v>
      </c>
    </row>
    <row r="40" spans="1:2">
      <c r="A40" s="18" t="s">
        <v>14</v>
      </c>
      <c r="B40" s="20">
        <v>71</v>
      </c>
    </row>
    <row r="41" spans="1:2">
      <c r="A41" s="19" t="s">
        <v>11</v>
      </c>
      <c r="B41" s="20">
        <v>71</v>
      </c>
    </row>
    <row r="42" spans="1:2">
      <c r="A42" s="17" t="s">
        <v>9</v>
      </c>
      <c r="B42" s="20">
        <v>1421</v>
      </c>
    </row>
    <row r="43" spans="1:2">
      <c r="A43" s="18" t="s">
        <v>77</v>
      </c>
      <c r="B43" s="20">
        <v>30</v>
      </c>
    </row>
    <row r="44" spans="1:2">
      <c r="A44" s="19" t="s">
        <v>3</v>
      </c>
      <c r="B44" s="20">
        <v>10</v>
      </c>
    </row>
    <row r="45" spans="1:2">
      <c r="A45" s="19" t="s">
        <v>11</v>
      </c>
      <c r="B45" s="20">
        <v>20</v>
      </c>
    </row>
    <row r="46" spans="1:2">
      <c r="A46" s="18" t="s">
        <v>78</v>
      </c>
      <c r="B46" s="20">
        <v>1114</v>
      </c>
    </row>
    <row r="47" spans="1:2">
      <c r="A47" s="19" t="s">
        <v>3</v>
      </c>
      <c r="B47" s="20">
        <v>508</v>
      </c>
    </row>
    <row r="48" spans="1:2">
      <c r="A48" s="19" t="s">
        <v>11</v>
      </c>
      <c r="B48" s="20">
        <v>606</v>
      </c>
    </row>
    <row r="49" spans="1:8">
      <c r="A49" s="18" t="s">
        <v>79</v>
      </c>
      <c r="B49" s="20">
        <v>277</v>
      </c>
    </row>
    <row r="50" spans="1:8">
      <c r="A50" s="19" t="s">
        <v>3</v>
      </c>
      <c r="B50" s="20">
        <v>130</v>
      </c>
    </row>
    <row r="51" spans="1:8">
      <c r="A51" s="19" t="s">
        <v>11</v>
      </c>
      <c r="B51" s="20">
        <v>147</v>
      </c>
    </row>
    <row r="52" spans="1:8">
      <c r="A52" s="17" t="s">
        <v>17</v>
      </c>
      <c r="B52" s="20">
        <v>8909</v>
      </c>
    </row>
    <row r="53" spans="1:8">
      <c r="A53" s="19"/>
      <c r="B53" s="20"/>
    </row>
    <row r="54" spans="1:8">
      <c r="A54" s="19"/>
      <c r="B54" s="20"/>
    </row>
    <row r="55" spans="1:8" ht="13.5" thickBot="1"/>
    <row r="56" spans="1:8" ht="27" thickBot="1">
      <c r="A56" s="10" t="s">
        <v>7</v>
      </c>
      <c r="B56" s="11" t="s">
        <v>66</v>
      </c>
      <c r="C56" s="12" t="s">
        <v>53</v>
      </c>
      <c r="D56" s="13" t="s">
        <v>18</v>
      </c>
      <c r="E56" s="14" t="s">
        <v>65</v>
      </c>
      <c r="F56" s="14" t="s">
        <v>52</v>
      </c>
      <c r="G56" s="15" t="s">
        <v>18</v>
      </c>
    </row>
    <row r="57" spans="1:8">
      <c r="A57" s="7" t="s">
        <v>19</v>
      </c>
      <c r="B57" s="8">
        <v>0</v>
      </c>
      <c r="C57" s="1">
        <v>0</v>
      </c>
      <c r="D57" s="2">
        <v>0</v>
      </c>
      <c r="E57" s="1">
        <v>0</v>
      </c>
      <c r="F57" s="1">
        <v>0</v>
      </c>
      <c r="G57" s="2">
        <v>0</v>
      </c>
    </row>
    <row r="58" spans="1:8">
      <c r="A58" s="9" t="s">
        <v>20</v>
      </c>
      <c r="B58" s="8">
        <v>0</v>
      </c>
      <c r="C58" s="1">
        <v>0</v>
      </c>
      <c r="D58" s="2">
        <v>0</v>
      </c>
      <c r="E58" s="1">
        <v>0</v>
      </c>
      <c r="F58" s="1">
        <f t="shared" ref="F58:F60" si="0">C58</f>
        <v>0</v>
      </c>
      <c r="G58" s="2">
        <v>0</v>
      </c>
    </row>
    <row r="59" spans="1:8">
      <c r="A59" s="9" t="s">
        <v>21</v>
      </c>
      <c r="B59" s="8">
        <v>0</v>
      </c>
      <c r="C59" s="1">
        <v>0</v>
      </c>
      <c r="D59" s="2">
        <v>0</v>
      </c>
      <c r="E59" s="1">
        <v>0</v>
      </c>
      <c r="F59" s="1">
        <f t="shared" si="0"/>
        <v>0</v>
      </c>
      <c r="G59" s="2">
        <v>0</v>
      </c>
    </row>
    <row r="60" spans="1:8">
      <c r="A60" s="9" t="s">
        <v>29</v>
      </c>
      <c r="B60" s="8">
        <v>0</v>
      </c>
      <c r="C60" s="1">
        <v>0</v>
      </c>
      <c r="D60" s="2">
        <v>0</v>
      </c>
      <c r="E60" s="1">
        <v>0</v>
      </c>
      <c r="F60" s="1">
        <f t="shared" si="0"/>
        <v>0</v>
      </c>
      <c r="G60" s="2">
        <v>0</v>
      </c>
    </row>
    <row r="61" spans="1:8">
      <c r="A61" s="9" t="s">
        <v>22</v>
      </c>
      <c r="B61" s="8">
        <v>71</v>
      </c>
      <c r="C61" s="3">
        <v>1543</v>
      </c>
      <c r="D61" s="2">
        <f t="shared" ref="D61:D67" si="1">(B61-C61)/ABS(C61)</f>
        <v>-0.95398574206092024</v>
      </c>
      <c r="E61" s="1">
        <v>160</v>
      </c>
      <c r="F61" s="1">
        <v>1580</v>
      </c>
      <c r="G61" s="2">
        <f>(E61-F61)/ABS(F61)</f>
        <v>-0.89873417721518989</v>
      </c>
      <c r="H61" t="s">
        <v>50</v>
      </c>
    </row>
    <row r="62" spans="1:8">
      <c r="A62" s="9" t="s">
        <v>23</v>
      </c>
      <c r="B62" s="8">
        <v>568</v>
      </c>
      <c r="C62" s="3">
        <v>581</v>
      </c>
      <c r="D62" s="2">
        <f t="shared" si="1"/>
        <v>-2.2375215146299483E-2</v>
      </c>
      <c r="E62" s="1">
        <v>1027</v>
      </c>
      <c r="F62" s="1">
        <v>952</v>
      </c>
      <c r="G62" s="2">
        <f>(E62-F62)/ABS(F62)</f>
        <v>7.8781512605042014E-2</v>
      </c>
    </row>
    <row r="63" spans="1:8">
      <c r="A63" s="9" t="s">
        <v>24</v>
      </c>
      <c r="B63" s="8">
        <v>2022</v>
      </c>
      <c r="C63" s="3">
        <v>1825</v>
      </c>
      <c r="D63" s="2">
        <f t="shared" si="1"/>
        <v>0.10794520547945205</v>
      </c>
      <c r="E63" s="1">
        <v>2857</v>
      </c>
      <c r="F63" s="1">
        <v>2709</v>
      </c>
      <c r="G63" s="2">
        <f>(E63-F63)/ABS(F63)</f>
        <v>5.4632705795496492E-2</v>
      </c>
    </row>
    <row r="64" spans="1:8">
      <c r="A64" s="9" t="s">
        <v>25</v>
      </c>
      <c r="B64" s="8">
        <v>1421</v>
      </c>
      <c r="C64" s="3">
        <v>1056</v>
      </c>
      <c r="D64" s="2">
        <f t="shared" si="1"/>
        <v>0.34564393939393939</v>
      </c>
      <c r="E64" s="1">
        <v>2332</v>
      </c>
      <c r="F64" s="1">
        <v>1665</v>
      </c>
      <c r="G64" s="2">
        <f>(E64-F64)/ABS(F64)</f>
        <v>0.4006006006006006</v>
      </c>
    </row>
    <row r="65" spans="1:7">
      <c r="A65" s="9" t="s">
        <v>26</v>
      </c>
      <c r="B65" s="8">
        <v>2783</v>
      </c>
      <c r="C65" s="3">
        <v>1425</v>
      </c>
      <c r="D65" s="2">
        <f t="shared" si="1"/>
        <v>0.95298245614035093</v>
      </c>
      <c r="E65" s="1">
        <v>3852</v>
      </c>
      <c r="F65" s="1">
        <v>1637</v>
      </c>
      <c r="G65" s="2">
        <v>0</v>
      </c>
    </row>
    <row r="66" spans="1:7">
      <c r="A66" s="9" t="s">
        <v>27</v>
      </c>
      <c r="B66" s="8">
        <v>2044</v>
      </c>
      <c r="C66" s="3">
        <v>1807</v>
      </c>
      <c r="D66" s="2">
        <f t="shared" si="1"/>
        <v>0.13115661317100166</v>
      </c>
      <c r="E66" s="1">
        <v>3957</v>
      </c>
      <c r="F66" s="1">
        <v>4128</v>
      </c>
      <c r="G66" s="2">
        <f>(E66-F66)/ABS(F66)</f>
        <v>-4.142441860465116E-2</v>
      </c>
    </row>
    <row r="67" spans="1:7">
      <c r="A67" s="9" t="s">
        <v>28</v>
      </c>
      <c r="B67" s="6">
        <f>SUM(B61:B66)</f>
        <v>8909</v>
      </c>
      <c r="C67" s="4">
        <f>SUM(C57:C66)</f>
        <v>8237</v>
      </c>
      <c r="D67" s="5">
        <f t="shared" si="1"/>
        <v>8.1583100643438142E-2</v>
      </c>
      <c r="E67" s="6">
        <f>SUM(E57:E66)</f>
        <v>14185</v>
      </c>
      <c r="F67" s="6">
        <f>SUM(F58:F66)</f>
        <v>12671</v>
      </c>
      <c r="G67" s="5">
        <f>(E67-F67)/ABS(F67)</f>
        <v>0.11948543919185542</v>
      </c>
    </row>
    <row r="69" spans="1:7">
      <c r="A69" s="23" t="s">
        <v>80</v>
      </c>
      <c r="B69" s="23"/>
      <c r="C69" s="23"/>
      <c r="D69" s="23"/>
      <c r="E69" s="23"/>
      <c r="F69" s="23"/>
      <c r="G69" s="23"/>
    </row>
  </sheetData>
  <conditionalFormatting sqref="D57:D67">
    <cfRule type="cellIs" dxfId="49" priority="3" stopIfTrue="1" operator="lessThan">
      <formula>0</formula>
    </cfRule>
  </conditionalFormatting>
  <conditionalFormatting sqref="G57:G67">
    <cfRule type="cellIs" dxfId="48" priority="1" stopIfTrue="1" operator="lessThan">
      <formula>0</formula>
    </cfRule>
    <cfRule type="cellIs" dxfId="47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5" workbookViewId="0">
      <selection activeCell="J21" sqref="J21"/>
    </sheetView>
  </sheetViews>
  <sheetFormatPr defaultRowHeight="12.75"/>
  <sheetData>
    <row r="1" spans="1:8">
      <c r="A1" t="s">
        <v>35</v>
      </c>
      <c r="B1" t="s">
        <v>0</v>
      </c>
      <c r="C1" t="s">
        <v>36</v>
      </c>
      <c r="D1" t="s">
        <v>1</v>
      </c>
      <c r="E1" t="s">
        <v>37</v>
      </c>
      <c r="F1" t="s">
        <v>2</v>
      </c>
      <c r="G1" t="s">
        <v>38</v>
      </c>
      <c r="H1" t="s">
        <v>46</v>
      </c>
    </row>
    <row r="2" spans="1:8">
      <c r="A2" t="s">
        <v>39</v>
      </c>
      <c r="B2" t="s">
        <v>3</v>
      </c>
      <c r="C2" t="s">
        <v>40</v>
      </c>
      <c r="D2" t="s">
        <v>4</v>
      </c>
      <c r="E2" t="s">
        <v>41</v>
      </c>
      <c r="F2" t="s">
        <v>31</v>
      </c>
      <c r="G2">
        <v>5</v>
      </c>
      <c r="H2">
        <v>0</v>
      </c>
    </row>
    <row r="3" spans="1:8">
      <c r="A3" t="s">
        <v>39</v>
      </c>
      <c r="B3" t="s">
        <v>3</v>
      </c>
      <c r="C3" t="s">
        <v>40</v>
      </c>
      <c r="D3" t="s">
        <v>33</v>
      </c>
      <c r="E3" t="s">
        <v>41</v>
      </c>
      <c r="F3" t="s">
        <v>30</v>
      </c>
      <c r="G3">
        <v>1</v>
      </c>
      <c r="H3">
        <v>0</v>
      </c>
    </row>
    <row r="4" spans="1:8">
      <c r="A4" t="s">
        <v>39</v>
      </c>
      <c r="B4" t="s">
        <v>3</v>
      </c>
      <c r="C4" t="s">
        <v>40</v>
      </c>
      <c r="D4" t="s">
        <v>7</v>
      </c>
      <c r="E4" t="s">
        <v>41</v>
      </c>
      <c r="F4" t="s">
        <v>30</v>
      </c>
      <c r="G4">
        <v>5</v>
      </c>
      <c r="H4">
        <v>0</v>
      </c>
    </row>
    <row r="5" spans="1:8">
      <c r="A5" t="s">
        <v>39</v>
      </c>
      <c r="B5" t="s">
        <v>3</v>
      </c>
      <c r="C5" t="s">
        <v>40</v>
      </c>
      <c r="D5" t="s">
        <v>9</v>
      </c>
      <c r="E5" t="s">
        <v>41</v>
      </c>
      <c r="F5" t="s">
        <v>31</v>
      </c>
      <c r="G5">
        <v>3</v>
      </c>
      <c r="H5">
        <v>0</v>
      </c>
    </row>
    <row r="6" spans="1:8">
      <c r="A6" t="s">
        <v>39</v>
      </c>
      <c r="B6" t="s">
        <v>3</v>
      </c>
      <c r="C6" t="s">
        <v>40</v>
      </c>
      <c r="D6" t="s">
        <v>9</v>
      </c>
      <c r="E6" t="s">
        <v>41</v>
      </c>
      <c r="F6" t="s">
        <v>32</v>
      </c>
      <c r="G6">
        <v>2</v>
      </c>
      <c r="H6">
        <v>2.66</v>
      </c>
    </row>
    <row r="7" spans="1:8">
      <c r="A7" t="s">
        <v>39</v>
      </c>
      <c r="B7" t="s">
        <v>3</v>
      </c>
      <c r="C7" t="s">
        <v>42</v>
      </c>
      <c r="D7" t="s">
        <v>4</v>
      </c>
      <c r="E7" t="s">
        <v>41</v>
      </c>
      <c r="F7" t="s">
        <v>8</v>
      </c>
      <c r="G7">
        <v>929</v>
      </c>
      <c r="H7">
        <v>2833.45</v>
      </c>
    </row>
    <row r="8" spans="1:8">
      <c r="A8" t="s">
        <v>39</v>
      </c>
      <c r="B8" t="s">
        <v>3</v>
      </c>
      <c r="C8" t="s">
        <v>42</v>
      </c>
      <c r="D8" t="s">
        <v>4</v>
      </c>
      <c r="E8" t="s">
        <v>41</v>
      </c>
      <c r="F8" t="s">
        <v>10</v>
      </c>
      <c r="G8">
        <v>97</v>
      </c>
      <c r="H8">
        <v>145.5</v>
      </c>
    </row>
    <row r="9" spans="1:8">
      <c r="A9" t="s">
        <v>39</v>
      </c>
      <c r="B9" t="s">
        <v>3</v>
      </c>
      <c r="C9" t="s">
        <v>42</v>
      </c>
      <c r="D9" t="s">
        <v>4</v>
      </c>
      <c r="E9" t="s">
        <v>41</v>
      </c>
      <c r="F9" t="s">
        <v>5</v>
      </c>
      <c r="G9">
        <v>1391</v>
      </c>
      <c r="H9">
        <v>3686.15</v>
      </c>
    </row>
    <row r="10" spans="1:8">
      <c r="A10" t="s">
        <v>39</v>
      </c>
      <c r="B10" t="s">
        <v>3</v>
      </c>
      <c r="C10" t="s">
        <v>42</v>
      </c>
      <c r="D10" t="s">
        <v>4</v>
      </c>
      <c r="E10" t="s">
        <v>41</v>
      </c>
      <c r="F10" t="s">
        <v>6</v>
      </c>
      <c r="G10">
        <v>142</v>
      </c>
      <c r="H10">
        <v>191.7</v>
      </c>
    </row>
    <row r="11" spans="1:8">
      <c r="A11" t="s">
        <v>39</v>
      </c>
      <c r="B11" t="s">
        <v>3</v>
      </c>
      <c r="C11" t="s">
        <v>42</v>
      </c>
      <c r="D11" t="s">
        <v>33</v>
      </c>
      <c r="E11" t="s">
        <v>41</v>
      </c>
      <c r="F11" t="s">
        <v>8</v>
      </c>
      <c r="G11">
        <v>1258</v>
      </c>
      <c r="H11">
        <v>3836.9</v>
      </c>
    </row>
    <row r="12" spans="1:8">
      <c r="A12" t="s">
        <v>39</v>
      </c>
      <c r="B12" t="s">
        <v>3</v>
      </c>
      <c r="C12" t="s">
        <v>42</v>
      </c>
      <c r="D12" t="s">
        <v>33</v>
      </c>
      <c r="E12" t="s">
        <v>41</v>
      </c>
      <c r="F12" t="s">
        <v>10</v>
      </c>
      <c r="G12">
        <v>110</v>
      </c>
      <c r="H12">
        <v>165</v>
      </c>
    </row>
    <row r="13" spans="1:8">
      <c r="A13" t="s">
        <v>39</v>
      </c>
      <c r="B13" t="s">
        <v>3</v>
      </c>
      <c r="C13" t="s">
        <v>42</v>
      </c>
      <c r="D13" t="s">
        <v>7</v>
      </c>
      <c r="E13" t="s">
        <v>41</v>
      </c>
      <c r="F13" t="s">
        <v>8</v>
      </c>
      <c r="G13">
        <v>747</v>
      </c>
      <c r="H13">
        <v>2278.35</v>
      </c>
    </row>
    <row r="14" spans="1:8">
      <c r="A14" t="s">
        <v>39</v>
      </c>
      <c r="B14" t="s">
        <v>3</v>
      </c>
      <c r="C14" t="s">
        <v>42</v>
      </c>
      <c r="D14" t="s">
        <v>7</v>
      </c>
      <c r="E14" t="s">
        <v>41</v>
      </c>
      <c r="F14" t="s">
        <v>10</v>
      </c>
      <c r="G14">
        <v>20</v>
      </c>
      <c r="H14">
        <v>30</v>
      </c>
    </row>
    <row r="15" spans="1:8">
      <c r="A15" t="s">
        <v>39</v>
      </c>
      <c r="B15" t="s">
        <v>3</v>
      </c>
      <c r="C15" t="s">
        <v>42</v>
      </c>
      <c r="D15" t="s">
        <v>9</v>
      </c>
      <c r="E15" t="s">
        <v>41</v>
      </c>
      <c r="F15" t="s">
        <v>5</v>
      </c>
      <c r="G15">
        <v>1331</v>
      </c>
      <c r="H15">
        <v>3527.15</v>
      </c>
    </row>
    <row r="16" spans="1:8">
      <c r="A16" t="s">
        <v>39</v>
      </c>
      <c r="B16" t="s">
        <v>3</v>
      </c>
      <c r="C16" t="s">
        <v>42</v>
      </c>
      <c r="D16" t="s">
        <v>9</v>
      </c>
      <c r="E16" t="s">
        <v>41</v>
      </c>
      <c r="F16" t="s">
        <v>6</v>
      </c>
      <c r="G16">
        <v>94</v>
      </c>
      <c r="H16">
        <v>126.9</v>
      </c>
    </row>
    <row r="17" spans="1:8">
      <c r="A17" t="s">
        <v>39</v>
      </c>
      <c r="B17" t="s">
        <v>11</v>
      </c>
      <c r="C17" t="s">
        <v>40</v>
      </c>
      <c r="D17" t="s">
        <v>4</v>
      </c>
      <c r="E17" t="s">
        <v>41</v>
      </c>
      <c r="F17" t="s">
        <v>31</v>
      </c>
      <c r="G17">
        <v>7</v>
      </c>
      <c r="H17">
        <v>0</v>
      </c>
    </row>
    <row r="18" spans="1:8">
      <c r="A18" t="s">
        <v>39</v>
      </c>
      <c r="B18" t="s">
        <v>11</v>
      </c>
      <c r="C18" t="s">
        <v>40</v>
      </c>
      <c r="D18" t="s">
        <v>33</v>
      </c>
      <c r="E18" t="s">
        <v>41</v>
      </c>
      <c r="F18" t="s">
        <v>30</v>
      </c>
      <c r="G18">
        <v>7</v>
      </c>
      <c r="H18">
        <v>0</v>
      </c>
    </row>
    <row r="19" spans="1:8">
      <c r="A19" t="s">
        <v>39</v>
      </c>
      <c r="B19" t="s">
        <v>11</v>
      </c>
      <c r="C19" t="s">
        <v>40</v>
      </c>
      <c r="D19" t="s">
        <v>7</v>
      </c>
      <c r="E19" t="s">
        <v>41</v>
      </c>
      <c r="F19" t="s">
        <v>30</v>
      </c>
      <c r="G19">
        <v>2</v>
      </c>
      <c r="H19">
        <v>0</v>
      </c>
    </row>
    <row r="20" spans="1:8">
      <c r="A20" t="s">
        <v>39</v>
      </c>
      <c r="B20" t="s">
        <v>11</v>
      </c>
      <c r="C20" t="s">
        <v>40</v>
      </c>
      <c r="D20" t="s">
        <v>9</v>
      </c>
      <c r="E20" t="s">
        <v>41</v>
      </c>
      <c r="F20" t="s">
        <v>31</v>
      </c>
      <c r="G20">
        <v>1</v>
      </c>
      <c r="H20">
        <v>0</v>
      </c>
    </row>
    <row r="21" spans="1:8">
      <c r="A21" t="s">
        <v>39</v>
      </c>
      <c r="B21" t="s">
        <v>11</v>
      </c>
      <c r="C21" t="s">
        <v>42</v>
      </c>
      <c r="D21" t="s">
        <v>12</v>
      </c>
      <c r="E21" t="s">
        <v>44</v>
      </c>
      <c r="F21" t="s">
        <v>13</v>
      </c>
      <c r="G21">
        <v>111</v>
      </c>
      <c r="H21">
        <v>83.25</v>
      </c>
    </row>
    <row r="22" spans="1:8">
      <c r="A22" t="s">
        <v>39</v>
      </c>
      <c r="B22" t="s">
        <v>11</v>
      </c>
      <c r="C22" t="s">
        <v>42</v>
      </c>
      <c r="D22" t="s">
        <v>12</v>
      </c>
      <c r="E22" t="s">
        <v>44</v>
      </c>
      <c r="F22" t="s">
        <v>14</v>
      </c>
      <c r="G22">
        <v>20</v>
      </c>
      <c r="H22">
        <v>8</v>
      </c>
    </row>
    <row r="23" spans="1:8">
      <c r="A23" t="s">
        <v>39</v>
      </c>
      <c r="B23" t="s">
        <v>11</v>
      </c>
      <c r="C23" t="s">
        <v>42</v>
      </c>
      <c r="D23" t="s">
        <v>4</v>
      </c>
      <c r="E23" t="s">
        <v>41</v>
      </c>
      <c r="F23" t="s">
        <v>8</v>
      </c>
      <c r="G23">
        <v>858</v>
      </c>
      <c r="H23">
        <v>2616.9</v>
      </c>
    </row>
    <row r="24" spans="1:8">
      <c r="A24" t="s">
        <v>39</v>
      </c>
      <c r="B24" t="s">
        <v>11</v>
      </c>
      <c r="C24" t="s">
        <v>42</v>
      </c>
      <c r="D24" t="s">
        <v>4</v>
      </c>
      <c r="E24" t="s">
        <v>41</v>
      </c>
      <c r="F24" t="s">
        <v>10</v>
      </c>
      <c r="G24">
        <v>121</v>
      </c>
      <c r="H24">
        <v>181.5</v>
      </c>
    </row>
    <row r="25" spans="1:8">
      <c r="A25" t="s">
        <v>39</v>
      </c>
      <c r="B25" t="s">
        <v>11</v>
      </c>
      <c r="C25" t="s">
        <v>42</v>
      </c>
      <c r="D25" t="s">
        <v>4</v>
      </c>
      <c r="E25" t="s">
        <v>41</v>
      </c>
      <c r="F25" t="s">
        <v>5</v>
      </c>
      <c r="G25">
        <v>1592</v>
      </c>
      <c r="H25">
        <v>4218.8</v>
      </c>
    </row>
    <row r="26" spans="1:8">
      <c r="A26" t="s">
        <v>39</v>
      </c>
      <c r="B26" t="s">
        <v>11</v>
      </c>
      <c r="C26" t="s">
        <v>42</v>
      </c>
      <c r="D26" t="s">
        <v>4</v>
      </c>
      <c r="E26" t="s">
        <v>41</v>
      </c>
      <c r="F26" t="s">
        <v>6</v>
      </c>
      <c r="G26">
        <v>153</v>
      </c>
      <c r="H26">
        <v>206.55</v>
      </c>
    </row>
    <row r="27" spans="1:8">
      <c r="A27" t="s">
        <v>39</v>
      </c>
      <c r="B27" t="s">
        <v>11</v>
      </c>
      <c r="C27" t="s">
        <v>42</v>
      </c>
      <c r="D27" t="s">
        <v>33</v>
      </c>
      <c r="E27" t="s">
        <v>41</v>
      </c>
      <c r="F27" t="s">
        <v>8</v>
      </c>
      <c r="G27">
        <v>1243</v>
      </c>
      <c r="H27">
        <v>3791.15</v>
      </c>
    </row>
    <row r="28" spans="1:8">
      <c r="A28" t="s">
        <v>39</v>
      </c>
      <c r="B28" t="s">
        <v>11</v>
      </c>
      <c r="C28" t="s">
        <v>42</v>
      </c>
      <c r="D28" t="s">
        <v>33</v>
      </c>
      <c r="E28" t="s">
        <v>41</v>
      </c>
      <c r="F28" t="s">
        <v>10</v>
      </c>
      <c r="G28">
        <v>130</v>
      </c>
      <c r="H28">
        <v>195</v>
      </c>
    </row>
    <row r="29" spans="1:8">
      <c r="A29" t="s">
        <v>39</v>
      </c>
      <c r="B29" t="s">
        <v>11</v>
      </c>
      <c r="C29" t="s">
        <v>42</v>
      </c>
      <c r="D29" t="s">
        <v>7</v>
      </c>
      <c r="E29" t="s">
        <v>41</v>
      </c>
      <c r="F29" t="s">
        <v>8</v>
      </c>
      <c r="G29">
        <v>881</v>
      </c>
      <c r="H29">
        <v>2687.05</v>
      </c>
    </row>
    <row r="30" spans="1:8">
      <c r="A30" t="s">
        <v>39</v>
      </c>
      <c r="B30" t="s">
        <v>11</v>
      </c>
      <c r="C30" t="s">
        <v>42</v>
      </c>
      <c r="D30" t="s">
        <v>7</v>
      </c>
      <c r="E30" t="s">
        <v>41</v>
      </c>
      <c r="F30" t="s">
        <v>10</v>
      </c>
      <c r="G30">
        <v>33</v>
      </c>
      <c r="H30">
        <v>49.5</v>
      </c>
    </row>
    <row r="31" spans="1:8">
      <c r="A31" t="s">
        <v>39</v>
      </c>
      <c r="B31" t="s">
        <v>11</v>
      </c>
      <c r="C31" t="s">
        <v>42</v>
      </c>
      <c r="D31" t="s">
        <v>15</v>
      </c>
      <c r="E31" t="s">
        <v>45</v>
      </c>
      <c r="F31" t="s">
        <v>13</v>
      </c>
      <c r="G31">
        <v>664</v>
      </c>
      <c r="H31">
        <v>498</v>
      </c>
    </row>
    <row r="32" spans="1:8">
      <c r="A32" t="s">
        <v>39</v>
      </c>
      <c r="B32" t="s">
        <v>11</v>
      </c>
      <c r="C32" t="s">
        <v>42</v>
      </c>
      <c r="D32" t="s">
        <v>15</v>
      </c>
      <c r="E32" t="s">
        <v>45</v>
      </c>
      <c r="F32" t="s">
        <v>14</v>
      </c>
      <c r="G32">
        <v>61</v>
      </c>
      <c r="H32">
        <v>24.4</v>
      </c>
    </row>
    <row r="33" spans="1:8">
      <c r="A33" t="s">
        <v>39</v>
      </c>
      <c r="B33" t="s">
        <v>11</v>
      </c>
      <c r="C33" t="s">
        <v>42</v>
      </c>
      <c r="D33" t="s">
        <v>9</v>
      </c>
      <c r="E33" t="s">
        <v>41</v>
      </c>
      <c r="F33" t="s">
        <v>5</v>
      </c>
      <c r="G33">
        <v>1270</v>
      </c>
      <c r="H33">
        <v>3365.5</v>
      </c>
    </row>
    <row r="34" spans="1:8">
      <c r="A34" t="s">
        <v>39</v>
      </c>
      <c r="B34" t="s">
        <v>11</v>
      </c>
      <c r="C34" t="s">
        <v>42</v>
      </c>
      <c r="D34" t="s">
        <v>9</v>
      </c>
      <c r="E34" t="s">
        <v>41</v>
      </c>
      <c r="F34" t="s">
        <v>6</v>
      </c>
      <c r="G34">
        <v>104</v>
      </c>
      <c r="H34">
        <v>140.4</v>
      </c>
    </row>
    <row r="38" spans="1:8">
      <c r="A38" t="s">
        <v>47</v>
      </c>
    </row>
    <row r="39" spans="1:8">
      <c r="A39" t="s">
        <v>48</v>
      </c>
    </row>
    <row r="40" spans="1:8">
      <c r="A40" t="s">
        <v>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6"/>
  <sheetViews>
    <sheetView topLeftCell="A19" workbookViewId="0">
      <selection activeCell="D67" sqref="D67"/>
    </sheetView>
  </sheetViews>
  <sheetFormatPr defaultRowHeight="12.75"/>
  <cols>
    <col min="1" max="1" width="14.140625" customWidth="1"/>
    <col min="2" max="2" width="19.5703125" customWidth="1"/>
    <col min="3" max="7" width="10.7109375" customWidth="1"/>
  </cols>
  <sheetData>
    <row r="1" spans="1:2">
      <c r="A1" s="16" t="s">
        <v>34</v>
      </c>
      <c r="B1" s="23" t="s">
        <v>16</v>
      </c>
    </row>
    <row r="2" spans="1:2">
      <c r="A2" s="17" t="s">
        <v>12</v>
      </c>
      <c r="B2" s="20">
        <v>1457</v>
      </c>
    </row>
    <row r="3" spans="1:2">
      <c r="A3" s="18" t="s">
        <v>13</v>
      </c>
      <c r="B3" s="20">
        <v>1110</v>
      </c>
    </row>
    <row r="4" spans="1:2">
      <c r="A4" s="19" t="s">
        <v>11</v>
      </c>
      <c r="B4" s="20">
        <v>1110</v>
      </c>
    </row>
    <row r="5" spans="1:2">
      <c r="A5" s="18" t="s">
        <v>14</v>
      </c>
      <c r="B5" s="20">
        <v>347</v>
      </c>
    </row>
    <row r="6" spans="1:2">
      <c r="A6" s="19" t="s">
        <v>11</v>
      </c>
      <c r="B6" s="20">
        <v>347</v>
      </c>
    </row>
    <row r="7" spans="1:2">
      <c r="A7" s="17" t="s">
        <v>4</v>
      </c>
      <c r="B7" s="20">
        <v>2592</v>
      </c>
    </row>
    <row r="8" spans="1:2">
      <c r="A8" s="18" t="s">
        <v>77</v>
      </c>
      <c r="B8" s="20">
        <v>46</v>
      </c>
    </row>
    <row r="9" spans="1:2">
      <c r="A9" s="19" t="s">
        <v>3</v>
      </c>
      <c r="B9" s="20">
        <v>22</v>
      </c>
    </row>
    <row r="10" spans="1:2">
      <c r="A10" s="19" t="s">
        <v>11</v>
      </c>
      <c r="B10" s="20">
        <v>24</v>
      </c>
    </row>
    <row r="11" spans="1:2">
      <c r="A11" s="18" t="s">
        <v>78</v>
      </c>
      <c r="B11" s="20">
        <v>2341</v>
      </c>
    </row>
    <row r="12" spans="1:2">
      <c r="A12" s="19" t="s">
        <v>3</v>
      </c>
      <c r="B12" s="20">
        <v>1111</v>
      </c>
    </row>
    <row r="13" spans="1:2">
      <c r="A13" s="19" t="s">
        <v>11</v>
      </c>
      <c r="B13" s="20">
        <v>1230</v>
      </c>
    </row>
    <row r="14" spans="1:2">
      <c r="A14" s="18" t="s">
        <v>79</v>
      </c>
      <c r="B14" s="20">
        <v>205</v>
      </c>
    </row>
    <row r="15" spans="1:2">
      <c r="A15" s="19" t="s">
        <v>3</v>
      </c>
      <c r="B15" s="20">
        <v>99</v>
      </c>
    </row>
    <row r="16" spans="1:2">
      <c r="A16" s="19" t="s">
        <v>11</v>
      </c>
      <c r="B16" s="20">
        <v>106</v>
      </c>
    </row>
    <row r="17" spans="1:2">
      <c r="A17" s="17" t="s">
        <v>33</v>
      </c>
      <c r="B17" s="20">
        <v>3335</v>
      </c>
    </row>
    <row r="18" spans="1:2">
      <c r="A18" s="18" t="s">
        <v>77</v>
      </c>
      <c r="B18" s="20">
        <v>71</v>
      </c>
    </row>
    <row r="19" spans="1:2">
      <c r="A19" s="19" t="s">
        <v>3</v>
      </c>
      <c r="B19" s="20">
        <v>39</v>
      </c>
    </row>
    <row r="20" spans="1:2">
      <c r="A20" s="19" t="s">
        <v>11</v>
      </c>
      <c r="B20" s="20">
        <v>32</v>
      </c>
    </row>
    <row r="21" spans="1:2">
      <c r="A21" s="18" t="s">
        <v>78</v>
      </c>
      <c r="B21" s="20">
        <v>3191</v>
      </c>
    </row>
    <row r="22" spans="1:2">
      <c r="A22" s="19" t="s">
        <v>3</v>
      </c>
      <c r="B22" s="20">
        <v>1724</v>
      </c>
    </row>
    <row r="23" spans="1:2">
      <c r="A23" s="19" t="s">
        <v>11</v>
      </c>
      <c r="B23" s="20">
        <v>1467</v>
      </c>
    </row>
    <row r="24" spans="1:2">
      <c r="A24" s="18" t="s">
        <v>79</v>
      </c>
      <c r="B24" s="20">
        <v>73</v>
      </c>
    </row>
    <row r="25" spans="1:2">
      <c r="A25" s="19" t="s">
        <v>3</v>
      </c>
      <c r="B25" s="20">
        <v>33</v>
      </c>
    </row>
    <row r="26" spans="1:2">
      <c r="A26" s="19" t="s">
        <v>11</v>
      </c>
      <c r="B26" s="20">
        <v>40</v>
      </c>
    </row>
    <row r="27" spans="1:2">
      <c r="A27" s="17" t="s">
        <v>7</v>
      </c>
      <c r="B27" s="20">
        <v>2470</v>
      </c>
    </row>
    <row r="28" spans="1:2">
      <c r="A28" s="18" t="s">
        <v>77</v>
      </c>
      <c r="B28" s="20">
        <v>37</v>
      </c>
    </row>
    <row r="29" spans="1:2">
      <c r="A29" s="19" t="s">
        <v>3</v>
      </c>
      <c r="B29" s="20">
        <v>18</v>
      </c>
    </row>
    <row r="30" spans="1:2">
      <c r="A30" s="19" t="s">
        <v>11</v>
      </c>
      <c r="B30" s="20">
        <v>19</v>
      </c>
    </row>
    <row r="31" spans="1:2">
      <c r="A31" s="18" t="s">
        <v>78</v>
      </c>
      <c r="B31" s="20">
        <v>2400</v>
      </c>
    </row>
    <row r="32" spans="1:2">
      <c r="A32" s="19" t="s">
        <v>3</v>
      </c>
      <c r="B32" s="20">
        <v>1005</v>
      </c>
    </row>
    <row r="33" spans="1:2">
      <c r="A33" s="19" t="s">
        <v>11</v>
      </c>
      <c r="B33" s="20">
        <v>1395</v>
      </c>
    </row>
    <row r="34" spans="1:2">
      <c r="A34" s="18" t="s">
        <v>79</v>
      </c>
      <c r="B34" s="20">
        <v>33</v>
      </c>
    </row>
    <row r="35" spans="1:2">
      <c r="A35" s="19" t="s">
        <v>3</v>
      </c>
      <c r="B35" s="20">
        <v>16</v>
      </c>
    </row>
    <row r="36" spans="1:2">
      <c r="A36" s="19" t="s">
        <v>11</v>
      </c>
      <c r="B36" s="20">
        <v>17</v>
      </c>
    </row>
    <row r="37" spans="1:2">
      <c r="A37" s="17" t="s">
        <v>15</v>
      </c>
      <c r="B37" s="20">
        <v>930</v>
      </c>
    </row>
    <row r="38" spans="1:2">
      <c r="A38" s="18" t="s">
        <v>13</v>
      </c>
      <c r="B38" s="20">
        <v>890</v>
      </c>
    </row>
    <row r="39" spans="1:2">
      <c r="A39" s="19" t="s">
        <v>11</v>
      </c>
      <c r="B39" s="20">
        <v>890</v>
      </c>
    </row>
    <row r="40" spans="1:2">
      <c r="A40" s="18" t="s">
        <v>14</v>
      </c>
      <c r="B40" s="20">
        <v>40</v>
      </c>
    </row>
    <row r="41" spans="1:2">
      <c r="A41" s="19" t="s">
        <v>11</v>
      </c>
      <c r="B41" s="20">
        <v>40</v>
      </c>
    </row>
    <row r="42" spans="1:2">
      <c r="A42" s="17" t="s">
        <v>9</v>
      </c>
      <c r="B42" s="20">
        <v>1368</v>
      </c>
    </row>
    <row r="43" spans="1:2">
      <c r="A43" s="18" t="s">
        <v>77</v>
      </c>
      <c r="B43" s="20">
        <v>33</v>
      </c>
    </row>
    <row r="44" spans="1:2">
      <c r="A44" s="19" t="s">
        <v>3</v>
      </c>
      <c r="B44" s="20">
        <v>15</v>
      </c>
    </row>
    <row r="45" spans="1:2">
      <c r="A45" s="19" t="s">
        <v>11</v>
      </c>
      <c r="B45" s="20">
        <v>18</v>
      </c>
    </row>
    <row r="46" spans="1:2">
      <c r="A46" s="18" t="s">
        <v>78</v>
      </c>
      <c r="B46" s="20">
        <v>1303</v>
      </c>
    </row>
    <row r="47" spans="1:2">
      <c r="A47" s="19" t="s">
        <v>3</v>
      </c>
      <c r="B47" s="20">
        <v>592</v>
      </c>
    </row>
    <row r="48" spans="1:2">
      <c r="A48" s="19" t="s">
        <v>11</v>
      </c>
      <c r="B48" s="20">
        <v>711</v>
      </c>
    </row>
    <row r="49" spans="1:7">
      <c r="A49" s="18" t="s">
        <v>79</v>
      </c>
      <c r="B49" s="20">
        <v>32</v>
      </c>
    </row>
    <row r="50" spans="1:7">
      <c r="A50" s="19" t="s">
        <v>3</v>
      </c>
      <c r="B50" s="20">
        <v>11</v>
      </c>
    </row>
    <row r="51" spans="1:7">
      <c r="A51" s="19" t="s">
        <v>11</v>
      </c>
      <c r="B51" s="20">
        <v>21</v>
      </c>
    </row>
    <row r="52" spans="1:7">
      <c r="A52" s="17" t="s">
        <v>17</v>
      </c>
      <c r="B52" s="20">
        <v>12152</v>
      </c>
    </row>
    <row r="54" spans="1:7" ht="13.5" thickBot="1"/>
    <row r="55" spans="1:7" ht="27" thickBot="1">
      <c r="A55" s="10" t="s">
        <v>7</v>
      </c>
      <c r="B55" s="11" t="s">
        <v>67</v>
      </c>
      <c r="C55" s="12" t="s">
        <v>54</v>
      </c>
      <c r="D55" s="13" t="s">
        <v>18</v>
      </c>
      <c r="E55" s="14" t="s">
        <v>65</v>
      </c>
      <c r="F55" s="14" t="s">
        <v>52</v>
      </c>
      <c r="G55" s="15" t="s">
        <v>18</v>
      </c>
    </row>
    <row r="56" spans="1:7">
      <c r="A56" s="7" t="s">
        <v>19</v>
      </c>
      <c r="B56" s="8">
        <v>0</v>
      </c>
      <c r="C56" s="1">
        <v>0</v>
      </c>
      <c r="D56" s="2">
        <v>0</v>
      </c>
      <c r="E56" s="1">
        <v>0</v>
      </c>
      <c r="F56" s="1">
        <v>0</v>
      </c>
      <c r="G56" s="2">
        <v>0</v>
      </c>
    </row>
    <row r="57" spans="1:7">
      <c r="A57" s="9" t="s">
        <v>20</v>
      </c>
      <c r="B57" s="8">
        <v>0</v>
      </c>
      <c r="C57" s="1">
        <v>0</v>
      </c>
      <c r="D57" s="2">
        <v>0</v>
      </c>
      <c r="E57" s="1">
        <v>0</v>
      </c>
      <c r="F57" s="1">
        <f t="shared" ref="F57:F59" si="0">C57</f>
        <v>0</v>
      </c>
      <c r="G57" s="2">
        <v>0</v>
      </c>
    </row>
    <row r="58" spans="1:7">
      <c r="A58" s="9" t="s">
        <v>21</v>
      </c>
      <c r="B58" s="8">
        <v>0</v>
      </c>
      <c r="C58" s="1">
        <v>0</v>
      </c>
      <c r="D58" s="2">
        <v>0</v>
      </c>
      <c r="E58" s="1">
        <v>0</v>
      </c>
      <c r="F58" s="1">
        <f t="shared" si="0"/>
        <v>0</v>
      </c>
      <c r="G58" s="2">
        <v>0</v>
      </c>
    </row>
    <row r="59" spans="1:7">
      <c r="A59" s="9" t="s">
        <v>29</v>
      </c>
      <c r="B59" s="8">
        <v>0</v>
      </c>
      <c r="C59" s="1">
        <v>0</v>
      </c>
      <c r="D59" s="2">
        <v>0</v>
      </c>
      <c r="E59" s="1">
        <v>0</v>
      </c>
      <c r="F59" s="1">
        <f t="shared" si="0"/>
        <v>0</v>
      </c>
      <c r="G59" s="2">
        <v>0</v>
      </c>
    </row>
    <row r="60" spans="1:7">
      <c r="A60" s="9" t="s">
        <v>22</v>
      </c>
      <c r="B60" s="8">
        <v>1457</v>
      </c>
      <c r="C60" s="3">
        <v>1630</v>
      </c>
      <c r="D60" s="2">
        <f>(B60-C60)/ABS(C60)</f>
        <v>-0.10613496932515337</v>
      </c>
      <c r="E60" s="1">
        <v>1617</v>
      </c>
      <c r="F60" s="1">
        <v>3210</v>
      </c>
      <c r="G60" s="2">
        <f>(E60-F60)/ABS(F60)</f>
        <v>-0.49626168224299066</v>
      </c>
    </row>
    <row r="61" spans="1:7">
      <c r="A61" s="9" t="s">
        <v>23</v>
      </c>
      <c r="B61" s="8">
        <v>930</v>
      </c>
      <c r="C61" s="3">
        <v>984</v>
      </c>
      <c r="D61" s="2">
        <f t="shared" ref="D61:D66" si="1">(B61-C61)/ABS(C61)</f>
        <v>-5.4878048780487805E-2</v>
      </c>
      <c r="E61" s="1">
        <v>1957</v>
      </c>
      <c r="F61" s="1">
        <v>1936</v>
      </c>
      <c r="G61" s="2">
        <f t="shared" ref="G61:G66" si="2">(E61-F61)/ABS(F61)</f>
        <v>1.0847107438016529E-2</v>
      </c>
    </row>
    <row r="62" spans="1:7">
      <c r="A62" s="9" t="s">
        <v>24</v>
      </c>
      <c r="B62" s="8">
        <v>2592</v>
      </c>
      <c r="C62" s="3">
        <v>1456</v>
      </c>
      <c r="D62" s="2">
        <f t="shared" si="1"/>
        <v>0.78021978021978022</v>
      </c>
      <c r="E62" s="1">
        <v>5449</v>
      </c>
      <c r="F62" s="1">
        <v>4165</v>
      </c>
      <c r="G62" s="2">
        <f t="shared" si="2"/>
        <v>0.30828331332533015</v>
      </c>
    </row>
    <row r="63" spans="1:7">
      <c r="A63" s="9" t="s">
        <v>25</v>
      </c>
      <c r="B63" s="8">
        <v>1368</v>
      </c>
      <c r="C63" s="3">
        <v>2051</v>
      </c>
      <c r="D63" s="2">
        <f t="shared" si="1"/>
        <v>-0.33300828863968795</v>
      </c>
      <c r="E63" s="1">
        <v>3700</v>
      </c>
      <c r="F63" s="1">
        <v>3716</v>
      </c>
      <c r="G63" s="2">
        <f t="shared" si="2"/>
        <v>-4.3057050592034442E-3</v>
      </c>
    </row>
    <row r="64" spans="1:7">
      <c r="A64" s="9" t="s">
        <v>26</v>
      </c>
      <c r="B64" s="8">
        <v>3335</v>
      </c>
      <c r="C64" s="3">
        <v>1754</v>
      </c>
      <c r="D64" s="2">
        <f t="shared" si="1"/>
        <v>0.90136830102622578</v>
      </c>
      <c r="E64" s="1">
        <v>7187</v>
      </c>
      <c r="F64" s="1">
        <v>3391</v>
      </c>
      <c r="G64" s="2">
        <f t="shared" si="2"/>
        <v>1.1194337953406075</v>
      </c>
    </row>
    <row r="65" spans="1:7">
      <c r="A65" s="9" t="s">
        <v>27</v>
      </c>
      <c r="B65" s="8">
        <v>2470</v>
      </c>
      <c r="C65" s="3">
        <v>2009</v>
      </c>
      <c r="D65" s="2">
        <f t="shared" si="1"/>
        <v>0.22946739671478347</v>
      </c>
      <c r="E65" s="1">
        <v>6427</v>
      </c>
      <c r="F65" s="1">
        <v>6137</v>
      </c>
      <c r="G65" s="2">
        <f t="shared" si="2"/>
        <v>4.7254358807234803E-2</v>
      </c>
    </row>
    <row r="66" spans="1:7">
      <c r="A66" s="9" t="s">
        <v>28</v>
      </c>
      <c r="B66" s="6">
        <f>SUM(B60:B65)</f>
        <v>12152</v>
      </c>
      <c r="C66" s="4">
        <f>SUM(C56:C65)</f>
        <v>9884</v>
      </c>
      <c r="D66" s="2">
        <f t="shared" si="1"/>
        <v>0.22946175637393768</v>
      </c>
      <c r="E66" s="6">
        <f>SUM(E56:E65)</f>
        <v>26337</v>
      </c>
      <c r="F66" s="6">
        <f>SUM(F57:F65)</f>
        <v>22555</v>
      </c>
      <c r="G66" s="2">
        <f t="shared" si="2"/>
        <v>0.16767900687209045</v>
      </c>
    </row>
  </sheetData>
  <conditionalFormatting sqref="D56:D66">
    <cfRule type="cellIs" dxfId="46" priority="6" stopIfTrue="1" operator="lessThan">
      <formula>0</formula>
    </cfRule>
  </conditionalFormatting>
  <conditionalFormatting sqref="G56:G66">
    <cfRule type="cellIs" dxfId="45" priority="4" stopIfTrue="1" operator="lessThan">
      <formula>0</formula>
    </cfRule>
    <cfRule type="cellIs" dxfId="44" priority="5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73"/>
  <sheetViews>
    <sheetView topLeftCell="A34" workbookViewId="0">
      <selection activeCell="A61" sqref="A61:XFD61"/>
    </sheetView>
  </sheetViews>
  <sheetFormatPr defaultRowHeight="12.75"/>
  <cols>
    <col min="1" max="1" width="15.28515625" bestFit="1" customWidth="1"/>
    <col min="2" max="7" width="10.7109375" customWidth="1"/>
  </cols>
  <sheetData>
    <row r="1" spans="1:2">
      <c r="A1" s="16" t="s">
        <v>34</v>
      </c>
      <c r="B1" s="23" t="s">
        <v>16</v>
      </c>
    </row>
    <row r="2" spans="1:2">
      <c r="A2" s="17" t="s">
        <v>81</v>
      </c>
      <c r="B2" s="20">
        <v>1451</v>
      </c>
    </row>
    <row r="3" spans="1:2">
      <c r="A3" s="18" t="s">
        <v>78</v>
      </c>
      <c r="B3" s="20">
        <v>953</v>
      </c>
    </row>
    <row r="4" spans="1:2">
      <c r="A4" s="19" t="s">
        <v>3</v>
      </c>
      <c r="B4" s="20">
        <v>494</v>
      </c>
    </row>
    <row r="5" spans="1:2">
      <c r="A5" s="19" t="s">
        <v>11</v>
      </c>
      <c r="B5" s="20">
        <v>459</v>
      </c>
    </row>
    <row r="6" spans="1:2">
      <c r="A6" s="18" t="s">
        <v>79</v>
      </c>
      <c r="B6" s="20">
        <v>498</v>
      </c>
    </row>
    <row r="7" spans="1:2">
      <c r="A7" s="19" t="s">
        <v>3</v>
      </c>
      <c r="B7" s="20">
        <v>255</v>
      </c>
    </row>
    <row r="8" spans="1:2">
      <c r="A8" s="19" t="s">
        <v>11</v>
      </c>
      <c r="B8" s="20">
        <v>243</v>
      </c>
    </row>
    <row r="9" spans="1:2">
      <c r="A9" s="17" t="s">
        <v>12</v>
      </c>
      <c r="B9" s="20">
        <v>6686</v>
      </c>
    </row>
    <row r="10" spans="1:2">
      <c r="A10" s="18" t="s">
        <v>13</v>
      </c>
      <c r="B10" s="20">
        <v>5087</v>
      </c>
    </row>
    <row r="11" spans="1:2">
      <c r="A11" s="19" t="s">
        <v>11</v>
      </c>
      <c r="B11" s="20">
        <v>5087</v>
      </c>
    </row>
    <row r="12" spans="1:2">
      <c r="A12" s="18" t="s">
        <v>14</v>
      </c>
      <c r="B12" s="20">
        <v>1599</v>
      </c>
    </row>
    <row r="13" spans="1:2">
      <c r="A13" s="19" t="s">
        <v>11</v>
      </c>
      <c r="B13" s="20">
        <v>1599</v>
      </c>
    </row>
    <row r="14" spans="1:2">
      <c r="A14" s="17" t="s">
        <v>4</v>
      </c>
      <c r="B14" s="20">
        <v>9908</v>
      </c>
    </row>
    <row r="15" spans="1:2">
      <c r="A15" s="18" t="s">
        <v>77</v>
      </c>
      <c r="B15" s="20">
        <v>229</v>
      </c>
    </row>
    <row r="16" spans="1:2">
      <c r="A16" s="19" t="s">
        <v>3</v>
      </c>
      <c r="B16" s="20">
        <v>114</v>
      </c>
    </row>
    <row r="17" spans="1:2">
      <c r="A17" s="19" t="s">
        <v>11</v>
      </c>
      <c r="B17" s="20">
        <v>115</v>
      </c>
    </row>
    <row r="18" spans="1:2">
      <c r="A18" s="18" t="s">
        <v>78</v>
      </c>
      <c r="B18" s="20">
        <v>8102</v>
      </c>
    </row>
    <row r="19" spans="1:2">
      <c r="A19" s="19" t="s">
        <v>3</v>
      </c>
      <c r="B19" s="20">
        <v>3960</v>
      </c>
    </row>
    <row r="20" spans="1:2">
      <c r="A20" s="19" t="s">
        <v>11</v>
      </c>
      <c r="B20" s="20">
        <v>4142</v>
      </c>
    </row>
    <row r="21" spans="1:2">
      <c r="A21" s="18" t="s">
        <v>79</v>
      </c>
      <c r="B21" s="20">
        <v>1577</v>
      </c>
    </row>
    <row r="22" spans="1:2">
      <c r="A22" s="19" t="s">
        <v>3</v>
      </c>
      <c r="B22" s="20">
        <v>771</v>
      </c>
    </row>
    <row r="23" spans="1:2">
      <c r="A23" s="19" t="s">
        <v>11</v>
      </c>
      <c r="B23" s="20">
        <v>806</v>
      </c>
    </row>
    <row r="24" spans="1:2">
      <c r="A24" s="17" t="s">
        <v>33</v>
      </c>
      <c r="B24" s="20">
        <v>10163</v>
      </c>
    </row>
    <row r="25" spans="1:2">
      <c r="A25" s="18" t="s">
        <v>77</v>
      </c>
      <c r="B25" s="20">
        <v>317</v>
      </c>
    </row>
    <row r="26" spans="1:2">
      <c r="A26" s="19" t="s">
        <v>3</v>
      </c>
      <c r="B26" s="20">
        <v>161</v>
      </c>
    </row>
    <row r="27" spans="1:2">
      <c r="A27" s="19" t="s">
        <v>11</v>
      </c>
      <c r="B27" s="20">
        <v>156</v>
      </c>
    </row>
    <row r="28" spans="1:2">
      <c r="A28" s="18" t="s">
        <v>78</v>
      </c>
      <c r="B28" s="20">
        <v>8559</v>
      </c>
    </row>
    <row r="29" spans="1:2">
      <c r="A29" s="19" t="s">
        <v>3</v>
      </c>
      <c r="B29" s="20">
        <v>4357</v>
      </c>
    </row>
    <row r="30" spans="1:2">
      <c r="A30" s="19" t="s">
        <v>11</v>
      </c>
      <c r="B30" s="20">
        <v>4202</v>
      </c>
    </row>
    <row r="31" spans="1:2">
      <c r="A31" s="18" t="s">
        <v>79</v>
      </c>
      <c r="B31" s="20">
        <v>1287</v>
      </c>
    </row>
    <row r="32" spans="1:2">
      <c r="A32" s="19" t="s">
        <v>3</v>
      </c>
      <c r="B32" s="20">
        <v>664</v>
      </c>
    </row>
    <row r="33" spans="1:2">
      <c r="A33" s="19" t="s">
        <v>11</v>
      </c>
      <c r="B33" s="20">
        <v>623</v>
      </c>
    </row>
    <row r="34" spans="1:2">
      <c r="A34" s="17" t="s">
        <v>7</v>
      </c>
      <c r="B34" s="20">
        <v>2506</v>
      </c>
    </row>
    <row r="35" spans="1:2">
      <c r="A35" s="18" t="s">
        <v>77</v>
      </c>
      <c r="B35" s="20">
        <v>48</v>
      </c>
    </row>
    <row r="36" spans="1:2">
      <c r="A36" s="19" t="s">
        <v>3</v>
      </c>
      <c r="B36" s="20">
        <v>18</v>
      </c>
    </row>
    <row r="37" spans="1:2">
      <c r="A37" s="19" t="s">
        <v>11</v>
      </c>
      <c r="B37" s="20">
        <v>30</v>
      </c>
    </row>
    <row r="38" spans="1:2">
      <c r="A38" s="18" t="s">
        <v>78</v>
      </c>
      <c r="B38" s="20">
        <v>2167</v>
      </c>
    </row>
    <row r="39" spans="1:2">
      <c r="A39" s="19" t="s">
        <v>3</v>
      </c>
      <c r="B39" s="20">
        <v>1071</v>
      </c>
    </row>
    <row r="40" spans="1:2">
      <c r="A40" s="19" t="s">
        <v>11</v>
      </c>
      <c r="B40" s="20">
        <v>1096</v>
      </c>
    </row>
    <row r="41" spans="1:2">
      <c r="A41" s="18" t="s">
        <v>79</v>
      </c>
      <c r="B41" s="20">
        <v>291</v>
      </c>
    </row>
    <row r="42" spans="1:2">
      <c r="A42" s="19" t="s">
        <v>3</v>
      </c>
      <c r="B42" s="20">
        <v>125</v>
      </c>
    </row>
    <row r="43" spans="1:2">
      <c r="A43" s="19" t="s">
        <v>11</v>
      </c>
      <c r="B43" s="20">
        <v>166</v>
      </c>
    </row>
    <row r="44" spans="1:2">
      <c r="A44" s="17" t="s">
        <v>15</v>
      </c>
      <c r="B44" s="20">
        <v>3776</v>
      </c>
    </row>
    <row r="45" spans="1:2">
      <c r="A45" s="18" t="s">
        <v>13</v>
      </c>
      <c r="B45" s="20">
        <v>3468</v>
      </c>
    </row>
    <row r="46" spans="1:2">
      <c r="A46" s="19" t="s">
        <v>11</v>
      </c>
      <c r="B46" s="20">
        <v>3468</v>
      </c>
    </row>
    <row r="47" spans="1:2">
      <c r="A47" s="18" t="s">
        <v>14</v>
      </c>
      <c r="B47" s="20">
        <v>308</v>
      </c>
    </row>
    <row r="48" spans="1:2">
      <c r="A48" s="19" t="s">
        <v>11</v>
      </c>
      <c r="B48" s="20">
        <v>308</v>
      </c>
    </row>
    <row r="49" spans="1:7">
      <c r="A49" s="17" t="s">
        <v>9</v>
      </c>
      <c r="B49" s="20">
        <v>7090</v>
      </c>
    </row>
    <row r="50" spans="1:7">
      <c r="A50" s="18" t="s">
        <v>77</v>
      </c>
      <c r="B50" s="20">
        <v>122</v>
      </c>
    </row>
    <row r="51" spans="1:7">
      <c r="A51" s="19" t="s">
        <v>3</v>
      </c>
      <c r="B51" s="20">
        <v>60</v>
      </c>
    </row>
    <row r="52" spans="1:7">
      <c r="A52" s="19" t="s">
        <v>11</v>
      </c>
      <c r="B52" s="20">
        <v>62</v>
      </c>
    </row>
    <row r="53" spans="1:7">
      <c r="A53" s="18" t="s">
        <v>78</v>
      </c>
      <c r="B53" s="20">
        <v>5615</v>
      </c>
    </row>
    <row r="54" spans="1:7">
      <c r="A54" s="19" t="s">
        <v>3</v>
      </c>
      <c r="B54" s="20">
        <v>2826</v>
      </c>
    </row>
    <row r="55" spans="1:7">
      <c r="A55" s="19" t="s">
        <v>11</v>
      </c>
      <c r="B55" s="20">
        <v>2789</v>
      </c>
    </row>
    <row r="56" spans="1:7">
      <c r="A56" s="18" t="s">
        <v>79</v>
      </c>
      <c r="B56" s="20">
        <v>1353</v>
      </c>
    </row>
    <row r="57" spans="1:7">
      <c r="A57" s="19" t="s">
        <v>3</v>
      </c>
      <c r="B57" s="20">
        <v>668</v>
      </c>
    </row>
    <row r="58" spans="1:7">
      <c r="A58" s="19" t="s">
        <v>11</v>
      </c>
      <c r="B58" s="20">
        <v>685</v>
      </c>
    </row>
    <row r="59" spans="1:7">
      <c r="A59" s="17" t="s">
        <v>17</v>
      </c>
      <c r="B59" s="20">
        <v>41580</v>
      </c>
    </row>
    <row r="61" spans="1:7" ht="13.5" thickBot="1"/>
    <row r="62" spans="1:7" ht="27" thickBot="1">
      <c r="A62" s="10" t="s">
        <v>7</v>
      </c>
      <c r="B62" s="11" t="s">
        <v>68</v>
      </c>
      <c r="C62" s="12" t="s">
        <v>55</v>
      </c>
      <c r="D62" s="13" t="s">
        <v>18</v>
      </c>
      <c r="E62" s="14" t="s">
        <v>65</v>
      </c>
      <c r="F62" s="14" t="s">
        <v>52</v>
      </c>
      <c r="G62" s="15" t="s">
        <v>18</v>
      </c>
    </row>
    <row r="63" spans="1:7">
      <c r="A63" s="7" t="s">
        <v>19</v>
      </c>
      <c r="B63" s="8">
        <v>0</v>
      </c>
      <c r="C63" s="1">
        <v>0</v>
      </c>
      <c r="D63" s="2">
        <v>0</v>
      </c>
      <c r="E63" s="1">
        <v>0</v>
      </c>
      <c r="F63" s="1">
        <v>0</v>
      </c>
      <c r="G63" s="2">
        <v>0</v>
      </c>
    </row>
    <row r="64" spans="1:7">
      <c r="A64" s="9" t="s">
        <v>20</v>
      </c>
      <c r="B64" s="8">
        <v>1451</v>
      </c>
      <c r="C64" s="1">
        <v>1401</v>
      </c>
      <c r="D64" s="2">
        <f t="shared" ref="D64" si="0">(B64-C64)/ABS(C64)</f>
        <v>3.5688793718772309E-2</v>
      </c>
      <c r="E64" s="1">
        <v>1451</v>
      </c>
      <c r="F64" s="1">
        <v>1401</v>
      </c>
      <c r="G64" s="2">
        <f t="shared" ref="G64" si="1">(E64-F64)/ABS(F64)</f>
        <v>3.5688793718772309E-2</v>
      </c>
    </row>
    <row r="65" spans="1:7">
      <c r="A65" s="9" t="s">
        <v>21</v>
      </c>
      <c r="B65" s="8">
        <v>0</v>
      </c>
      <c r="C65" s="1">
        <v>0</v>
      </c>
      <c r="D65" s="2">
        <v>0</v>
      </c>
      <c r="E65" s="1">
        <v>0</v>
      </c>
      <c r="F65" s="1">
        <v>0</v>
      </c>
      <c r="G65" s="2">
        <v>0</v>
      </c>
    </row>
    <row r="66" spans="1:7">
      <c r="A66" s="9" t="s">
        <v>29</v>
      </c>
      <c r="B66" s="8">
        <v>0</v>
      </c>
      <c r="C66" s="1">
        <v>0</v>
      </c>
      <c r="D66" s="2">
        <v>0</v>
      </c>
      <c r="E66" s="1">
        <v>0</v>
      </c>
      <c r="F66" s="1">
        <v>0</v>
      </c>
      <c r="G66" s="2">
        <v>0</v>
      </c>
    </row>
    <row r="67" spans="1:7">
      <c r="A67" s="9" t="s">
        <v>22</v>
      </c>
      <c r="B67" s="8">
        <v>6686</v>
      </c>
      <c r="C67" s="3">
        <v>4254</v>
      </c>
      <c r="D67" s="2">
        <f t="shared" ref="D67:D73" si="2">(B67-C67)/ABS(C67)</f>
        <v>0.57169722614010343</v>
      </c>
      <c r="E67" s="1">
        <v>8303</v>
      </c>
      <c r="F67" s="1">
        <v>7464</v>
      </c>
      <c r="G67" s="2">
        <f t="shared" ref="G67:G73" si="3">(E67-F67)/ABS(F67)</f>
        <v>0.11240621650589497</v>
      </c>
    </row>
    <row r="68" spans="1:7">
      <c r="A68" s="9" t="s">
        <v>23</v>
      </c>
      <c r="B68" s="8">
        <v>3776</v>
      </c>
      <c r="C68" s="3">
        <v>2850</v>
      </c>
      <c r="D68" s="2">
        <f t="shared" si="2"/>
        <v>0.32491228070175437</v>
      </c>
      <c r="E68" s="1">
        <v>5733</v>
      </c>
      <c r="F68" s="1">
        <v>4786</v>
      </c>
      <c r="G68" s="2">
        <f t="shared" si="3"/>
        <v>0.19786878395319682</v>
      </c>
    </row>
    <row r="69" spans="1:7">
      <c r="A69" s="9" t="s">
        <v>24</v>
      </c>
      <c r="B69" s="8">
        <v>9908</v>
      </c>
      <c r="C69" s="3">
        <v>7851</v>
      </c>
      <c r="D69" s="2">
        <f t="shared" si="2"/>
        <v>0.26200484014775188</v>
      </c>
      <c r="E69" s="1">
        <v>15357</v>
      </c>
      <c r="F69" s="1">
        <v>12016</v>
      </c>
      <c r="G69" s="2">
        <f t="shared" si="3"/>
        <v>0.27804593874833555</v>
      </c>
    </row>
    <row r="70" spans="1:7">
      <c r="A70" s="9" t="s">
        <v>25</v>
      </c>
      <c r="B70" s="8">
        <v>7090</v>
      </c>
      <c r="C70" s="3">
        <v>6886</v>
      </c>
      <c r="D70" s="2">
        <f t="shared" si="2"/>
        <v>2.9625326749927388E-2</v>
      </c>
      <c r="E70" s="1">
        <v>10790</v>
      </c>
      <c r="F70" s="1">
        <v>10602</v>
      </c>
      <c r="G70" s="2">
        <f t="shared" si="3"/>
        <v>1.7732503301263913E-2</v>
      </c>
    </row>
    <row r="71" spans="1:7">
      <c r="A71" s="9" t="s">
        <v>26</v>
      </c>
      <c r="B71" s="8">
        <v>10163</v>
      </c>
      <c r="C71" s="3">
        <v>9720</v>
      </c>
      <c r="D71" s="2">
        <f t="shared" si="2"/>
        <v>4.5576131687242796E-2</v>
      </c>
      <c r="E71" s="1">
        <v>17350</v>
      </c>
      <c r="F71" s="1">
        <v>13111</v>
      </c>
      <c r="G71" s="2">
        <f t="shared" si="3"/>
        <v>0.32331629929067196</v>
      </c>
    </row>
    <row r="72" spans="1:7">
      <c r="A72" s="9" t="s">
        <v>27</v>
      </c>
      <c r="B72" s="8">
        <v>2506</v>
      </c>
      <c r="C72" s="3">
        <v>2159</v>
      </c>
      <c r="D72" s="2">
        <f t="shared" si="2"/>
        <v>0.16072255673923114</v>
      </c>
      <c r="E72" s="1">
        <v>8933</v>
      </c>
      <c r="F72" s="1">
        <v>8296</v>
      </c>
      <c r="G72" s="2">
        <f t="shared" si="3"/>
        <v>7.6783992285438765E-2</v>
      </c>
    </row>
    <row r="73" spans="1:7">
      <c r="A73" s="9" t="s">
        <v>28</v>
      </c>
      <c r="B73" s="6">
        <f>SUM(B63:B72)</f>
        <v>41580</v>
      </c>
      <c r="C73" s="4">
        <f>SUM(C63:C72)</f>
        <v>35121</v>
      </c>
      <c r="D73" s="2">
        <f t="shared" si="2"/>
        <v>0.18390706414965405</v>
      </c>
      <c r="E73" s="6">
        <f>SUM(E63:E72)</f>
        <v>67917</v>
      </c>
      <c r="F73" s="6">
        <f>SUM(F64:F72)</f>
        <v>57676</v>
      </c>
      <c r="G73" s="2">
        <f t="shared" si="3"/>
        <v>0.17756085720230252</v>
      </c>
    </row>
  </sheetData>
  <conditionalFormatting sqref="G63:G73">
    <cfRule type="cellIs" dxfId="43" priority="4" stopIfTrue="1" operator="lessThan">
      <formula>0</formula>
    </cfRule>
    <cfRule type="cellIs" dxfId="42" priority="5" stopIfTrue="1" operator="lessThan">
      <formula>0</formula>
    </cfRule>
  </conditionalFormatting>
  <conditionalFormatting sqref="D63:D64 D67:D73">
    <cfRule type="cellIs" dxfId="41" priority="3" stopIfTrue="1" operator="lessThan">
      <formula>0</formula>
    </cfRule>
  </conditionalFormatting>
  <conditionalFormatting sqref="D65:D66">
    <cfRule type="cellIs" dxfId="40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80"/>
  <sheetViews>
    <sheetView topLeftCell="A55" workbookViewId="0">
      <selection activeCell="I57" sqref="I57"/>
    </sheetView>
  </sheetViews>
  <sheetFormatPr defaultRowHeight="12.75"/>
  <cols>
    <col min="1" max="1" width="13" bestFit="1" customWidth="1"/>
    <col min="2" max="2" width="18" customWidth="1"/>
    <col min="3" max="7" width="10.7109375" customWidth="1"/>
  </cols>
  <sheetData>
    <row r="1" spans="1:2">
      <c r="A1" s="16" t="s">
        <v>34</v>
      </c>
      <c r="B1" s="23" t="s">
        <v>16</v>
      </c>
    </row>
    <row r="2" spans="1:2">
      <c r="A2" s="17" t="s">
        <v>82</v>
      </c>
      <c r="B2" s="20">
        <v>44</v>
      </c>
    </row>
    <row r="3" spans="1:2">
      <c r="A3" s="18" t="s">
        <v>78</v>
      </c>
      <c r="B3" s="20">
        <v>36</v>
      </c>
    </row>
    <row r="4" spans="1:2">
      <c r="A4" s="19" t="s">
        <v>3</v>
      </c>
      <c r="B4" s="20">
        <v>22</v>
      </c>
    </row>
    <row r="5" spans="1:2">
      <c r="A5" s="19" t="s">
        <v>11</v>
      </c>
      <c r="B5" s="20">
        <v>14</v>
      </c>
    </row>
    <row r="6" spans="1:2">
      <c r="A6" s="18" t="s">
        <v>79</v>
      </c>
      <c r="B6" s="20">
        <v>8</v>
      </c>
    </row>
    <row r="7" spans="1:2">
      <c r="A7" s="19" t="s">
        <v>3</v>
      </c>
      <c r="B7" s="20">
        <v>4</v>
      </c>
    </row>
    <row r="8" spans="1:2">
      <c r="A8" s="19" t="s">
        <v>11</v>
      </c>
      <c r="B8" s="20">
        <v>4</v>
      </c>
    </row>
    <row r="9" spans="1:2">
      <c r="A9" s="17" t="s">
        <v>81</v>
      </c>
      <c r="B9" s="20">
        <v>2688</v>
      </c>
    </row>
    <row r="10" spans="1:2">
      <c r="A10" s="18" t="s">
        <v>78</v>
      </c>
      <c r="B10" s="20">
        <v>1621</v>
      </c>
    </row>
    <row r="11" spans="1:2">
      <c r="A11" s="19" t="s">
        <v>3</v>
      </c>
      <c r="B11" s="20">
        <v>816</v>
      </c>
    </row>
    <row r="12" spans="1:2">
      <c r="A12" s="19" t="s">
        <v>11</v>
      </c>
      <c r="B12" s="20">
        <v>805</v>
      </c>
    </row>
    <row r="13" spans="1:2">
      <c r="A13" s="18" t="s">
        <v>79</v>
      </c>
      <c r="B13" s="20">
        <v>1067</v>
      </c>
    </row>
    <row r="14" spans="1:2">
      <c r="A14" s="19" t="s">
        <v>3</v>
      </c>
      <c r="B14" s="20">
        <v>534</v>
      </c>
    </row>
    <row r="15" spans="1:2">
      <c r="A15" s="19" t="s">
        <v>11</v>
      </c>
      <c r="B15" s="20">
        <v>533</v>
      </c>
    </row>
    <row r="16" spans="1:2">
      <c r="A16" s="17" t="s">
        <v>12</v>
      </c>
      <c r="B16" s="20">
        <v>7823</v>
      </c>
    </row>
    <row r="17" spans="1:2">
      <c r="A17" s="18" t="s">
        <v>13</v>
      </c>
      <c r="B17" s="20">
        <v>6466</v>
      </c>
    </row>
    <row r="18" spans="1:2">
      <c r="A18" s="19" t="s">
        <v>11</v>
      </c>
      <c r="B18" s="20">
        <v>6466</v>
      </c>
    </row>
    <row r="19" spans="1:2">
      <c r="A19" s="18" t="s">
        <v>14</v>
      </c>
      <c r="B19" s="20">
        <v>1357</v>
      </c>
    </row>
    <row r="20" spans="1:2">
      <c r="A20" s="19" t="s">
        <v>11</v>
      </c>
      <c r="B20" s="20">
        <v>1357</v>
      </c>
    </row>
    <row r="21" spans="1:2">
      <c r="A21" s="17" t="s">
        <v>4</v>
      </c>
      <c r="B21" s="20">
        <v>12887</v>
      </c>
    </row>
    <row r="22" spans="1:2">
      <c r="A22" s="18" t="s">
        <v>77</v>
      </c>
      <c r="B22" s="20">
        <v>180</v>
      </c>
    </row>
    <row r="23" spans="1:2">
      <c r="A23" s="19" t="s">
        <v>3</v>
      </c>
      <c r="B23" s="20">
        <v>89</v>
      </c>
    </row>
    <row r="24" spans="1:2">
      <c r="A24" s="19" t="s">
        <v>11</v>
      </c>
      <c r="B24" s="20">
        <v>91</v>
      </c>
    </row>
    <row r="25" spans="1:2">
      <c r="A25" s="18" t="s">
        <v>78</v>
      </c>
      <c r="B25" s="20">
        <v>11343</v>
      </c>
    </row>
    <row r="26" spans="1:2">
      <c r="A26" s="19" t="s">
        <v>3</v>
      </c>
      <c r="B26" s="20">
        <v>5768</v>
      </c>
    </row>
    <row r="27" spans="1:2">
      <c r="A27" s="19" t="s">
        <v>11</v>
      </c>
      <c r="B27" s="20">
        <v>5575</v>
      </c>
    </row>
    <row r="28" spans="1:2">
      <c r="A28" s="18" t="s">
        <v>79</v>
      </c>
      <c r="B28" s="20">
        <v>1364</v>
      </c>
    </row>
    <row r="29" spans="1:2">
      <c r="A29" s="19" t="s">
        <v>3</v>
      </c>
      <c r="B29" s="20">
        <v>729</v>
      </c>
    </row>
    <row r="30" spans="1:2">
      <c r="A30" s="19" t="s">
        <v>11</v>
      </c>
      <c r="B30" s="20">
        <v>635</v>
      </c>
    </row>
    <row r="31" spans="1:2">
      <c r="A31" s="17" t="s">
        <v>33</v>
      </c>
      <c r="B31" s="20">
        <v>13651</v>
      </c>
    </row>
    <row r="32" spans="1:2">
      <c r="A32" s="18" t="s">
        <v>77</v>
      </c>
      <c r="B32" s="20">
        <v>312</v>
      </c>
    </row>
    <row r="33" spans="1:2">
      <c r="A33" s="19" t="s">
        <v>3</v>
      </c>
      <c r="B33" s="20">
        <v>176</v>
      </c>
    </row>
    <row r="34" spans="1:2">
      <c r="A34" s="19" t="s">
        <v>11</v>
      </c>
      <c r="B34" s="20">
        <v>136</v>
      </c>
    </row>
    <row r="35" spans="1:2">
      <c r="A35" s="18" t="s">
        <v>78</v>
      </c>
      <c r="B35" s="20">
        <v>12672</v>
      </c>
    </row>
    <row r="36" spans="1:2">
      <c r="A36" s="19" t="s">
        <v>3</v>
      </c>
      <c r="B36" s="20">
        <v>6776</v>
      </c>
    </row>
    <row r="37" spans="1:2">
      <c r="A37" s="19" t="s">
        <v>11</v>
      </c>
      <c r="B37" s="20">
        <v>5896</v>
      </c>
    </row>
    <row r="38" spans="1:2">
      <c r="A38" s="18" t="s">
        <v>79</v>
      </c>
      <c r="B38" s="20">
        <v>667</v>
      </c>
    </row>
    <row r="39" spans="1:2">
      <c r="A39" s="19" t="s">
        <v>3</v>
      </c>
      <c r="B39" s="20">
        <v>415</v>
      </c>
    </row>
    <row r="40" spans="1:2">
      <c r="A40" s="19" t="s">
        <v>11</v>
      </c>
      <c r="B40" s="20">
        <v>252</v>
      </c>
    </row>
    <row r="41" spans="1:2">
      <c r="A41" s="17" t="s">
        <v>7</v>
      </c>
      <c r="B41" s="20">
        <v>2258</v>
      </c>
    </row>
    <row r="42" spans="1:2">
      <c r="A42" s="18" t="s">
        <v>77</v>
      </c>
      <c r="B42" s="20">
        <v>33</v>
      </c>
    </row>
    <row r="43" spans="1:2">
      <c r="A43" s="19" t="s">
        <v>3</v>
      </c>
      <c r="B43" s="20">
        <v>14</v>
      </c>
    </row>
    <row r="44" spans="1:2">
      <c r="A44" s="19" t="s">
        <v>11</v>
      </c>
      <c r="B44" s="20">
        <v>19</v>
      </c>
    </row>
    <row r="45" spans="1:2">
      <c r="A45" s="18" t="s">
        <v>78</v>
      </c>
      <c r="B45" s="20">
        <v>2078</v>
      </c>
    </row>
    <row r="46" spans="1:2">
      <c r="A46" s="19" t="s">
        <v>3</v>
      </c>
      <c r="B46" s="20">
        <v>1033</v>
      </c>
    </row>
    <row r="47" spans="1:2">
      <c r="A47" s="19" t="s">
        <v>11</v>
      </c>
      <c r="B47" s="20">
        <v>1045</v>
      </c>
    </row>
    <row r="48" spans="1:2">
      <c r="A48" s="18" t="s">
        <v>79</v>
      </c>
      <c r="B48" s="20">
        <v>147</v>
      </c>
    </row>
    <row r="49" spans="1:2">
      <c r="A49" s="19" t="s">
        <v>3</v>
      </c>
      <c r="B49" s="20">
        <v>64</v>
      </c>
    </row>
    <row r="50" spans="1:2">
      <c r="A50" s="19" t="s">
        <v>11</v>
      </c>
      <c r="B50" s="20">
        <v>83</v>
      </c>
    </row>
    <row r="51" spans="1:2">
      <c r="A51" s="17" t="s">
        <v>15</v>
      </c>
      <c r="B51" s="20">
        <v>5691</v>
      </c>
    </row>
    <row r="52" spans="1:2">
      <c r="A52" s="18" t="s">
        <v>13</v>
      </c>
      <c r="B52" s="20">
        <v>5472</v>
      </c>
    </row>
    <row r="53" spans="1:2">
      <c r="A53" s="19" t="s">
        <v>11</v>
      </c>
      <c r="B53" s="20">
        <v>5472</v>
      </c>
    </row>
    <row r="54" spans="1:2">
      <c r="A54" s="18" t="s">
        <v>14</v>
      </c>
      <c r="B54" s="20">
        <v>219</v>
      </c>
    </row>
    <row r="55" spans="1:2">
      <c r="A55" s="19" t="s">
        <v>11</v>
      </c>
      <c r="B55" s="20">
        <v>219</v>
      </c>
    </row>
    <row r="56" spans="1:2">
      <c r="A56" s="17" t="s">
        <v>9</v>
      </c>
      <c r="B56" s="20">
        <v>7534</v>
      </c>
    </row>
    <row r="57" spans="1:2">
      <c r="A57" s="18" t="s">
        <v>77</v>
      </c>
      <c r="B57" s="20">
        <v>148</v>
      </c>
    </row>
    <row r="58" spans="1:2">
      <c r="A58" s="19" t="s">
        <v>3</v>
      </c>
      <c r="B58" s="20">
        <v>58</v>
      </c>
    </row>
    <row r="59" spans="1:2">
      <c r="A59" s="19" t="s">
        <v>11</v>
      </c>
      <c r="B59" s="20">
        <v>90</v>
      </c>
    </row>
    <row r="60" spans="1:2">
      <c r="A60" s="18" t="s">
        <v>78</v>
      </c>
      <c r="B60" s="20">
        <v>6461</v>
      </c>
    </row>
    <row r="61" spans="1:2">
      <c r="A61" s="19" t="s">
        <v>3</v>
      </c>
      <c r="B61" s="20">
        <v>3064</v>
      </c>
    </row>
    <row r="62" spans="1:2">
      <c r="A62" s="19" t="s">
        <v>11</v>
      </c>
      <c r="B62" s="20">
        <v>3397</v>
      </c>
    </row>
    <row r="63" spans="1:2">
      <c r="A63" s="18" t="s">
        <v>79</v>
      </c>
      <c r="B63" s="20">
        <v>925</v>
      </c>
    </row>
    <row r="64" spans="1:2">
      <c r="A64" s="19" t="s">
        <v>3</v>
      </c>
      <c r="B64" s="20">
        <v>381</v>
      </c>
    </row>
    <row r="65" spans="1:7">
      <c r="A65" s="19" t="s">
        <v>11</v>
      </c>
      <c r="B65" s="20">
        <v>544</v>
      </c>
    </row>
    <row r="66" spans="1:7">
      <c r="A66" s="17" t="s">
        <v>17</v>
      </c>
      <c r="B66" s="20">
        <v>52576</v>
      </c>
    </row>
    <row r="68" spans="1:7" ht="13.5" thickBot="1"/>
    <row r="69" spans="1:7" ht="27" thickBot="1">
      <c r="A69" s="10" t="s">
        <v>7</v>
      </c>
      <c r="B69" s="11" t="s">
        <v>69</v>
      </c>
      <c r="C69" s="12" t="s">
        <v>56</v>
      </c>
      <c r="D69" s="13" t="s">
        <v>18</v>
      </c>
      <c r="E69" s="14" t="s">
        <v>65</v>
      </c>
      <c r="F69" s="14" t="s">
        <v>52</v>
      </c>
      <c r="G69" s="15" t="s">
        <v>18</v>
      </c>
    </row>
    <row r="70" spans="1:7">
      <c r="A70" s="7" t="s">
        <v>19</v>
      </c>
      <c r="B70" s="8">
        <v>44</v>
      </c>
      <c r="C70" s="1">
        <v>0</v>
      </c>
      <c r="D70" s="2">
        <v>1</v>
      </c>
      <c r="E70" s="1">
        <v>44</v>
      </c>
      <c r="F70" s="1">
        <v>0</v>
      </c>
      <c r="G70" s="2">
        <v>1</v>
      </c>
    </row>
    <row r="71" spans="1:7">
      <c r="A71" s="9" t="s">
        <v>20</v>
      </c>
      <c r="B71" s="8">
        <v>2688</v>
      </c>
      <c r="C71" s="1">
        <v>2578</v>
      </c>
      <c r="D71" s="2">
        <f t="shared" ref="D71" si="0">(B71-C71)/ABS(C71)</f>
        <v>4.2668735453840187E-2</v>
      </c>
      <c r="E71" s="1">
        <v>4139</v>
      </c>
      <c r="F71" s="1">
        <v>3979</v>
      </c>
      <c r="G71" s="2">
        <f t="shared" ref="G71" si="1">(E71-F71)/ABS(F71)</f>
        <v>4.0211108318673035E-2</v>
      </c>
    </row>
    <row r="72" spans="1:7">
      <c r="A72" s="9" t="s">
        <v>21</v>
      </c>
      <c r="B72" s="8">
        <v>0</v>
      </c>
      <c r="C72" s="1">
        <v>0</v>
      </c>
      <c r="D72" s="2">
        <v>0</v>
      </c>
      <c r="E72" s="1">
        <v>0</v>
      </c>
      <c r="F72" s="1">
        <v>0</v>
      </c>
      <c r="G72" s="2">
        <v>0</v>
      </c>
    </row>
    <row r="73" spans="1:7">
      <c r="A73" s="9" t="s">
        <v>29</v>
      </c>
      <c r="B73" s="8">
        <v>0</v>
      </c>
      <c r="C73" s="1">
        <v>0</v>
      </c>
      <c r="D73" s="2">
        <v>0</v>
      </c>
      <c r="E73" s="1">
        <v>0</v>
      </c>
      <c r="F73" s="1">
        <v>0</v>
      </c>
      <c r="G73" s="2">
        <v>0</v>
      </c>
    </row>
    <row r="74" spans="1:7">
      <c r="A74" s="9" t="s">
        <v>22</v>
      </c>
      <c r="B74" s="8">
        <v>7823</v>
      </c>
      <c r="C74" s="3">
        <v>9091</v>
      </c>
      <c r="D74" s="2">
        <f>(B74-C74)/ABS(C74)</f>
        <v>-0.13947860521394786</v>
      </c>
      <c r="E74" s="1">
        <v>16126</v>
      </c>
      <c r="F74" s="1">
        <v>16555</v>
      </c>
      <c r="G74" s="2">
        <f>(E74-F74)/ABS(F74)</f>
        <v>-2.5913621262458473E-2</v>
      </c>
    </row>
    <row r="75" spans="1:7">
      <c r="A75" s="9" t="s">
        <v>23</v>
      </c>
      <c r="B75" s="8">
        <v>5691</v>
      </c>
      <c r="C75" s="3">
        <v>6116</v>
      </c>
      <c r="D75" s="2">
        <f t="shared" ref="D75:D79" si="2">(B75-C75)/ABS(C75)</f>
        <v>-6.9489862655330276E-2</v>
      </c>
      <c r="E75" s="1">
        <v>11424</v>
      </c>
      <c r="F75" s="1">
        <v>10902</v>
      </c>
      <c r="G75" s="2">
        <f t="shared" ref="G75:G79" si="3">(E75-F75)/ABS(F75)</f>
        <v>4.788112272977435E-2</v>
      </c>
    </row>
    <row r="76" spans="1:7">
      <c r="A76" s="9" t="s">
        <v>24</v>
      </c>
      <c r="B76" s="8">
        <v>12887</v>
      </c>
      <c r="C76" s="3">
        <v>11727</v>
      </c>
      <c r="D76" s="2">
        <f t="shared" si="2"/>
        <v>9.891702907819562E-2</v>
      </c>
      <c r="E76" s="1">
        <v>28244</v>
      </c>
      <c r="F76" s="1">
        <v>23743</v>
      </c>
      <c r="G76" s="2">
        <f t="shared" si="3"/>
        <v>0.1895716632270564</v>
      </c>
    </row>
    <row r="77" spans="1:7">
      <c r="A77" s="9" t="s">
        <v>25</v>
      </c>
      <c r="B77" s="8">
        <v>7534</v>
      </c>
      <c r="C77" s="3">
        <v>8788</v>
      </c>
      <c r="D77" s="2">
        <f t="shared" si="2"/>
        <v>-0.14269458352298589</v>
      </c>
      <c r="E77" s="1">
        <v>18324</v>
      </c>
      <c r="F77" s="1">
        <v>19390</v>
      </c>
      <c r="G77" s="2">
        <f t="shared" si="3"/>
        <v>-5.4976792160907687E-2</v>
      </c>
    </row>
    <row r="78" spans="1:7">
      <c r="A78" s="9" t="s">
        <v>26</v>
      </c>
      <c r="B78" s="8">
        <v>13651</v>
      </c>
      <c r="C78" s="3">
        <v>13434</v>
      </c>
      <c r="D78" s="2">
        <f t="shared" si="2"/>
        <v>1.6153044513919905E-2</v>
      </c>
      <c r="E78" s="1">
        <v>31001</v>
      </c>
      <c r="F78" s="1">
        <v>26545</v>
      </c>
      <c r="G78" s="2">
        <f t="shared" si="3"/>
        <v>0.16786588811452252</v>
      </c>
    </row>
    <row r="79" spans="1:7">
      <c r="A79" s="9" t="s">
        <v>27</v>
      </c>
      <c r="B79" s="8">
        <v>2258</v>
      </c>
      <c r="C79" s="3">
        <v>1887</v>
      </c>
      <c r="D79" s="2">
        <f t="shared" si="2"/>
        <v>0.19660837307896131</v>
      </c>
      <c r="E79" s="1">
        <v>11191</v>
      </c>
      <c r="F79" s="1">
        <v>10183</v>
      </c>
      <c r="G79" s="2">
        <f t="shared" si="3"/>
        <v>9.8988510262201707E-2</v>
      </c>
    </row>
    <row r="80" spans="1:7">
      <c r="A80" s="9" t="s">
        <v>28</v>
      </c>
      <c r="B80" s="6">
        <f>SUM(B70:B79)</f>
        <v>52576</v>
      </c>
      <c r="C80" s="4">
        <f>SUM(C70:C79)</f>
        <v>53621</v>
      </c>
      <c r="D80" s="5">
        <f>(B80-C80)/ABS(C80)</f>
        <v>-1.9488633184759702E-2</v>
      </c>
      <c r="E80" s="6">
        <f>SUM(E70:E79)</f>
        <v>120493</v>
      </c>
      <c r="F80" s="6">
        <f>SUM(F71:F79)</f>
        <v>111297</v>
      </c>
      <c r="G80" s="5">
        <f>(E80-F80)/ABS(F80)</f>
        <v>8.2625767091655658E-2</v>
      </c>
    </row>
  </sheetData>
  <conditionalFormatting sqref="D70:D80">
    <cfRule type="cellIs" dxfId="39" priority="3" stopIfTrue="1" operator="lessThan">
      <formula>0</formula>
    </cfRule>
  </conditionalFormatting>
  <conditionalFormatting sqref="G70:G80">
    <cfRule type="cellIs" dxfId="38" priority="1" stopIfTrue="1" operator="lessThan">
      <formula>0</formula>
    </cfRule>
    <cfRule type="cellIs" dxfId="37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7"/>
  <sheetViews>
    <sheetView topLeftCell="A49" workbookViewId="0">
      <selection activeCell="E83" sqref="E83"/>
    </sheetView>
  </sheetViews>
  <sheetFormatPr defaultRowHeight="12.75"/>
  <cols>
    <col min="1" max="1" width="13" bestFit="1" customWidth="1"/>
    <col min="2" max="2" width="21.85546875" customWidth="1"/>
    <col min="3" max="7" width="10.7109375" customWidth="1"/>
  </cols>
  <sheetData>
    <row r="1" spans="1:2">
      <c r="A1" s="16" t="s">
        <v>34</v>
      </c>
      <c r="B1" s="23" t="s">
        <v>16</v>
      </c>
    </row>
    <row r="2" spans="1:2">
      <c r="A2" s="17" t="s">
        <v>82</v>
      </c>
      <c r="B2" s="20">
        <v>120</v>
      </c>
    </row>
    <row r="3" spans="1:2">
      <c r="A3" s="18" t="s">
        <v>13</v>
      </c>
      <c r="B3" s="20">
        <v>120</v>
      </c>
    </row>
    <row r="4" spans="1:2">
      <c r="A4" s="19" t="s">
        <v>3</v>
      </c>
      <c r="B4" s="20">
        <v>60</v>
      </c>
    </row>
    <row r="5" spans="1:2">
      <c r="A5" s="19" t="s">
        <v>11</v>
      </c>
      <c r="B5" s="20">
        <v>60</v>
      </c>
    </row>
    <row r="6" spans="1:2">
      <c r="A6" s="17" t="s">
        <v>81</v>
      </c>
      <c r="B6" s="20">
        <v>2386</v>
      </c>
    </row>
    <row r="7" spans="1:2">
      <c r="A7" s="18" t="s">
        <v>78</v>
      </c>
      <c r="B7" s="20">
        <v>1536</v>
      </c>
    </row>
    <row r="8" spans="1:2">
      <c r="A8" s="19" t="s">
        <v>3</v>
      </c>
      <c r="B8" s="20">
        <v>779</v>
      </c>
    </row>
    <row r="9" spans="1:2">
      <c r="A9" s="19" t="s">
        <v>11</v>
      </c>
      <c r="B9" s="20">
        <v>757</v>
      </c>
    </row>
    <row r="10" spans="1:2">
      <c r="A10" s="18" t="s">
        <v>79</v>
      </c>
      <c r="B10" s="20">
        <v>850</v>
      </c>
    </row>
    <row r="11" spans="1:2">
      <c r="A11" s="19" t="s">
        <v>3</v>
      </c>
      <c r="B11" s="20">
        <v>426</v>
      </c>
    </row>
    <row r="12" spans="1:2">
      <c r="A12" s="19" t="s">
        <v>11</v>
      </c>
      <c r="B12" s="20">
        <v>424</v>
      </c>
    </row>
    <row r="13" spans="1:2">
      <c r="A13" s="17" t="s">
        <v>12</v>
      </c>
      <c r="B13" s="20">
        <v>13013</v>
      </c>
    </row>
    <row r="14" spans="1:2">
      <c r="A14" s="18" t="s">
        <v>13</v>
      </c>
      <c r="B14" s="20">
        <v>10813</v>
      </c>
    </row>
    <row r="15" spans="1:2">
      <c r="A15" s="19" t="s">
        <v>11</v>
      </c>
      <c r="B15" s="20">
        <v>10813</v>
      </c>
    </row>
    <row r="16" spans="1:2">
      <c r="A16" s="18" t="s">
        <v>14</v>
      </c>
      <c r="B16" s="20">
        <v>2200</v>
      </c>
    </row>
    <row r="17" spans="1:2">
      <c r="A17" s="19" t="s">
        <v>11</v>
      </c>
      <c r="B17" s="20">
        <v>2200</v>
      </c>
    </row>
    <row r="18" spans="1:2">
      <c r="A18" s="17" t="s">
        <v>4</v>
      </c>
      <c r="B18" s="20">
        <v>10103</v>
      </c>
    </row>
    <row r="19" spans="1:2">
      <c r="A19" s="18" t="s">
        <v>77</v>
      </c>
      <c r="B19" s="20">
        <v>112</v>
      </c>
    </row>
    <row r="20" spans="1:2">
      <c r="A20" s="19" t="s">
        <v>3</v>
      </c>
      <c r="B20" s="20">
        <v>53</v>
      </c>
    </row>
    <row r="21" spans="1:2">
      <c r="A21" s="19" t="s">
        <v>11</v>
      </c>
      <c r="B21" s="20">
        <v>59</v>
      </c>
    </row>
    <row r="22" spans="1:2">
      <c r="A22" s="18" t="s">
        <v>78</v>
      </c>
      <c r="B22" s="20">
        <v>9387</v>
      </c>
    </row>
    <row r="23" spans="1:2">
      <c r="A23" s="19" t="s">
        <v>3</v>
      </c>
      <c r="B23" s="20">
        <v>4673</v>
      </c>
    </row>
    <row r="24" spans="1:2">
      <c r="A24" s="19" t="s">
        <v>11</v>
      </c>
      <c r="B24" s="20">
        <v>4714</v>
      </c>
    </row>
    <row r="25" spans="1:2">
      <c r="A25" s="18" t="s">
        <v>79</v>
      </c>
      <c r="B25" s="20">
        <v>604</v>
      </c>
    </row>
    <row r="26" spans="1:2">
      <c r="A26" s="19" t="s">
        <v>3</v>
      </c>
      <c r="B26" s="20">
        <v>325</v>
      </c>
    </row>
    <row r="27" spans="1:2">
      <c r="A27" s="19" t="s">
        <v>11</v>
      </c>
      <c r="B27" s="20">
        <v>279</v>
      </c>
    </row>
    <row r="28" spans="1:2">
      <c r="A28" s="17" t="s">
        <v>33</v>
      </c>
      <c r="B28" s="20">
        <v>17021</v>
      </c>
    </row>
    <row r="29" spans="1:2">
      <c r="A29" s="18" t="s">
        <v>77</v>
      </c>
      <c r="B29" s="20">
        <v>354</v>
      </c>
    </row>
    <row r="30" spans="1:2">
      <c r="A30" s="19" t="s">
        <v>3</v>
      </c>
      <c r="B30" s="20">
        <v>198</v>
      </c>
    </row>
    <row r="31" spans="1:2">
      <c r="A31" s="19" t="s">
        <v>11</v>
      </c>
      <c r="B31" s="20">
        <v>156</v>
      </c>
    </row>
    <row r="32" spans="1:2">
      <c r="A32" s="18" t="s">
        <v>78</v>
      </c>
      <c r="B32" s="20">
        <v>15986</v>
      </c>
    </row>
    <row r="33" spans="1:2">
      <c r="A33" s="19" t="s">
        <v>3</v>
      </c>
      <c r="B33" s="20">
        <v>9683</v>
      </c>
    </row>
    <row r="34" spans="1:2">
      <c r="A34" s="19" t="s">
        <v>11</v>
      </c>
      <c r="B34" s="20">
        <v>6303</v>
      </c>
    </row>
    <row r="35" spans="1:2">
      <c r="A35" s="18" t="s">
        <v>79</v>
      </c>
      <c r="B35" s="20">
        <v>681</v>
      </c>
    </row>
    <row r="36" spans="1:2">
      <c r="A36" s="19" t="s">
        <v>3</v>
      </c>
      <c r="B36" s="20">
        <v>306</v>
      </c>
    </row>
    <row r="37" spans="1:2">
      <c r="A37" s="19" t="s">
        <v>11</v>
      </c>
      <c r="B37" s="20">
        <v>375</v>
      </c>
    </row>
    <row r="38" spans="1:2">
      <c r="A38" s="17" t="s">
        <v>7</v>
      </c>
      <c r="B38" s="20">
        <v>2315</v>
      </c>
    </row>
    <row r="39" spans="1:2">
      <c r="A39" s="18" t="s">
        <v>77</v>
      </c>
      <c r="B39" s="20">
        <v>36</v>
      </c>
    </row>
    <row r="40" spans="1:2">
      <c r="A40" s="19" t="s">
        <v>3</v>
      </c>
      <c r="B40" s="20">
        <v>17</v>
      </c>
    </row>
    <row r="41" spans="1:2">
      <c r="A41" s="19" t="s">
        <v>11</v>
      </c>
      <c r="B41" s="20">
        <v>19</v>
      </c>
    </row>
    <row r="42" spans="1:2">
      <c r="A42" s="18" t="s">
        <v>78</v>
      </c>
      <c r="B42" s="20">
        <v>2178</v>
      </c>
    </row>
    <row r="43" spans="1:2">
      <c r="A43" s="19" t="s">
        <v>3</v>
      </c>
      <c r="B43" s="20">
        <v>1120</v>
      </c>
    </row>
    <row r="44" spans="1:2">
      <c r="A44" s="19" t="s">
        <v>11</v>
      </c>
      <c r="B44" s="20">
        <v>1058</v>
      </c>
    </row>
    <row r="45" spans="1:2">
      <c r="A45" s="18" t="s">
        <v>79</v>
      </c>
      <c r="B45" s="20">
        <v>101</v>
      </c>
    </row>
    <row r="46" spans="1:2">
      <c r="A46" s="19" t="s">
        <v>3</v>
      </c>
      <c r="B46" s="20">
        <v>45</v>
      </c>
    </row>
    <row r="47" spans="1:2">
      <c r="A47" s="19" t="s">
        <v>11</v>
      </c>
      <c r="B47" s="20">
        <v>56</v>
      </c>
    </row>
    <row r="48" spans="1:2">
      <c r="A48" s="17" t="s">
        <v>15</v>
      </c>
      <c r="B48" s="20">
        <v>8774</v>
      </c>
    </row>
    <row r="49" spans="1:2">
      <c r="A49" s="18" t="s">
        <v>13</v>
      </c>
      <c r="B49" s="20">
        <v>8269</v>
      </c>
    </row>
    <row r="50" spans="1:2">
      <c r="A50" s="19" t="s">
        <v>11</v>
      </c>
      <c r="B50" s="20">
        <v>8269</v>
      </c>
    </row>
    <row r="51" spans="1:2">
      <c r="A51" s="18" t="s">
        <v>14</v>
      </c>
      <c r="B51" s="20">
        <v>505</v>
      </c>
    </row>
    <row r="52" spans="1:2">
      <c r="A52" s="19" t="s">
        <v>11</v>
      </c>
      <c r="B52" s="20">
        <v>505</v>
      </c>
    </row>
    <row r="53" spans="1:2">
      <c r="A53" s="17" t="s">
        <v>9</v>
      </c>
      <c r="B53" s="20">
        <v>9840</v>
      </c>
    </row>
    <row r="54" spans="1:2">
      <c r="A54" s="18" t="s">
        <v>77</v>
      </c>
      <c r="B54" s="20">
        <v>198</v>
      </c>
    </row>
    <row r="55" spans="1:2">
      <c r="A55" s="19" t="s">
        <v>3</v>
      </c>
      <c r="B55" s="20">
        <v>114</v>
      </c>
    </row>
    <row r="56" spans="1:2">
      <c r="A56" s="19" t="s">
        <v>11</v>
      </c>
      <c r="B56" s="20">
        <v>84</v>
      </c>
    </row>
    <row r="57" spans="1:2">
      <c r="A57" s="18" t="s">
        <v>78</v>
      </c>
      <c r="B57" s="20">
        <v>8361</v>
      </c>
    </row>
    <row r="58" spans="1:2">
      <c r="A58" s="19" t="s">
        <v>3</v>
      </c>
      <c r="B58" s="20">
        <v>4367</v>
      </c>
    </row>
    <row r="59" spans="1:2">
      <c r="A59" s="19" t="s">
        <v>11</v>
      </c>
      <c r="B59" s="20">
        <v>3994</v>
      </c>
    </row>
    <row r="60" spans="1:2">
      <c r="A60" s="18" t="s">
        <v>79</v>
      </c>
      <c r="B60" s="20">
        <v>1281</v>
      </c>
    </row>
    <row r="61" spans="1:2">
      <c r="A61" s="19" t="s">
        <v>3</v>
      </c>
      <c r="B61" s="20">
        <v>723</v>
      </c>
    </row>
    <row r="62" spans="1:2">
      <c r="A62" s="19" t="s">
        <v>11</v>
      </c>
      <c r="B62" s="20">
        <v>558</v>
      </c>
    </row>
    <row r="63" spans="1:2">
      <c r="A63" s="17" t="s">
        <v>17</v>
      </c>
      <c r="B63" s="20">
        <v>63572</v>
      </c>
    </row>
    <row r="65" spans="1:7" ht="13.5" thickBot="1"/>
    <row r="66" spans="1:7" ht="27" thickBot="1">
      <c r="A66" s="10" t="s">
        <v>7</v>
      </c>
      <c r="B66" s="11" t="s">
        <v>70</v>
      </c>
      <c r="C66" s="12" t="s">
        <v>57</v>
      </c>
      <c r="D66" s="13" t="s">
        <v>18</v>
      </c>
      <c r="E66" s="14" t="s">
        <v>65</v>
      </c>
      <c r="F66" s="14" t="s">
        <v>52</v>
      </c>
      <c r="G66" s="15" t="s">
        <v>18</v>
      </c>
    </row>
    <row r="67" spans="1:7">
      <c r="A67" s="7" t="s">
        <v>19</v>
      </c>
      <c r="B67" s="8">
        <v>120</v>
      </c>
      <c r="C67" s="8">
        <v>0</v>
      </c>
      <c r="D67" s="2">
        <v>1</v>
      </c>
      <c r="E67" s="1">
        <v>164</v>
      </c>
      <c r="F67" s="1">
        <v>0</v>
      </c>
      <c r="G67" s="2">
        <v>1</v>
      </c>
    </row>
    <row r="68" spans="1:7">
      <c r="A68" s="9" t="s">
        <v>20</v>
      </c>
      <c r="B68" s="8">
        <v>2386</v>
      </c>
      <c r="C68" s="8">
        <v>3200</v>
      </c>
      <c r="D68" s="2">
        <f t="shared" ref="D68" si="0">(B68-C68)/ABS(C68)</f>
        <v>-0.25437500000000002</v>
      </c>
      <c r="E68" s="1">
        <v>6525</v>
      </c>
      <c r="F68" s="1">
        <v>7179</v>
      </c>
      <c r="G68" s="2">
        <f t="shared" ref="G68" si="1">(E68-F68)/ABS(F68)</f>
        <v>-9.1099038863351439E-2</v>
      </c>
    </row>
    <row r="69" spans="1:7">
      <c r="A69" s="9" t="s">
        <v>21</v>
      </c>
      <c r="B69" s="8">
        <v>0</v>
      </c>
      <c r="C69" s="8">
        <v>0</v>
      </c>
      <c r="D69" s="2">
        <v>0</v>
      </c>
      <c r="E69" s="1">
        <v>0</v>
      </c>
      <c r="F69" s="1">
        <v>0</v>
      </c>
      <c r="G69" s="2">
        <v>0</v>
      </c>
    </row>
    <row r="70" spans="1:7">
      <c r="A70" s="9" t="s">
        <v>29</v>
      </c>
      <c r="B70" s="8">
        <v>0</v>
      </c>
      <c r="C70" s="8">
        <v>0</v>
      </c>
      <c r="D70" s="2">
        <v>0</v>
      </c>
      <c r="E70" s="1">
        <v>0</v>
      </c>
      <c r="F70" s="1">
        <v>0</v>
      </c>
      <c r="G70" s="2">
        <v>0</v>
      </c>
    </row>
    <row r="71" spans="1:7">
      <c r="A71" s="9" t="s">
        <v>22</v>
      </c>
      <c r="B71" s="8">
        <v>13013</v>
      </c>
      <c r="C71" s="8">
        <v>11670</v>
      </c>
      <c r="D71" s="2">
        <f>(B71-C71)/ABS(C71)</f>
        <v>0.11508140531276778</v>
      </c>
      <c r="E71" s="1">
        <v>29139</v>
      </c>
      <c r="F71" s="1">
        <v>28225</v>
      </c>
      <c r="G71" s="2">
        <f>(E71-F71)/ABS(F71)</f>
        <v>3.238263950398583E-2</v>
      </c>
    </row>
    <row r="72" spans="1:7">
      <c r="A72" s="9" t="s">
        <v>23</v>
      </c>
      <c r="B72" s="8">
        <v>8774</v>
      </c>
      <c r="C72" s="8">
        <v>8337</v>
      </c>
      <c r="D72" s="2">
        <f t="shared" ref="D72:D76" si="2">(B72-C72)/ABS(C72)</f>
        <v>5.2416936547918916E-2</v>
      </c>
      <c r="E72" s="1">
        <v>20198</v>
      </c>
      <c r="F72" s="1">
        <v>19239</v>
      </c>
      <c r="G72" s="2">
        <f t="shared" ref="G72:G76" si="3">(E72-F72)/ABS(F72)</f>
        <v>4.9846665627111597E-2</v>
      </c>
    </row>
    <row r="73" spans="1:7">
      <c r="A73" s="9" t="s">
        <v>24</v>
      </c>
      <c r="B73" s="8">
        <v>10103</v>
      </c>
      <c r="C73" s="8">
        <v>11109</v>
      </c>
      <c r="D73" s="2">
        <f t="shared" si="2"/>
        <v>-9.0557205869115129E-2</v>
      </c>
      <c r="E73" s="1">
        <v>38347</v>
      </c>
      <c r="F73" s="1">
        <v>34852</v>
      </c>
      <c r="G73" s="2">
        <f t="shared" si="3"/>
        <v>0.10028118902788936</v>
      </c>
    </row>
    <row r="74" spans="1:7">
      <c r="A74" s="9" t="s">
        <v>25</v>
      </c>
      <c r="B74" s="8">
        <v>9840</v>
      </c>
      <c r="C74" s="8">
        <v>8983</v>
      </c>
      <c r="D74" s="2">
        <f t="shared" si="2"/>
        <v>9.5402426806189475E-2</v>
      </c>
      <c r="E74" s="1">
        <v>28164</v>
      </c>
      <c r="F74" s="1">
        <v>28373</v>
      </c>
      <c r="G74" s="2">
        <f t="shared" si="3"/>
        <v>-7.3661579670813802E-3</v>
      </c>
    </row>
    <row r="75" spans="1:7">
      <c r="A75" s="9" t="s">
        <v>26</v>
      </c>
      <c r="B75" s="8">
        <v>17021</v>
      </c>
      <c r="C75" s="8">
        <v>14644</v>
      </c>
      <c r="D75" s="2">
        <f t="shared" si="2"/>
        <v>0.1623190385140672</v>
      </c>
      <c r="E75" s="1">
        <v>48022</v>
      </c>
      <c r="F75" s="1">
        <v>41189</v>
      </c>
      <c r="G75" s="2">
        <f t="shared" si="3"/>
        <v>0.1658938065988492</v>
      </c>
    </row>
    <row r="76" spans="1:7">
      <c r="A76" s="9" t="s">
        <v>27</v>
      </c>
      <c r="B76" s="8">
        <v>2315</v>
      </c>
      <c r="C76" s="8">
        <v>1838</v>
      </c>
      <c r="D76" s="2">
        <f t="shared" si="2"/>
        <v>0.25952121871599565</v>
      </c>
      <c r="E76" s="1">
        <v>13506</v>
      </c>
      <c r="F76" s="1">
        <v>12021</v>
      </c>
      <c r="G76" s="2">
        <f t="shared" si="3"/>
        <v>0.12353381582231096</v>
      </c>
    </row>
    <row r="77" spans="1:7">
      <c r="A77" s="9" t="s">
        <v>28</v>
      </c>
      <c r="B77" s="6">
        <f>SUM(B67:B76)</f>
        <v>63572</v>
      </c>
      <c r="C77" s="4">
        <f>SUM(C67:C76)</f>
        <v>59781</v>
      </c>
      <c r="D77" s="5">
        <f>(B77-C77)/ABS(C77)</f>
        <v>6.3414797343637613E-2</v>
      </c>
      <c r="E77" s="6">
        <f>SUM(E67:E76)</f>
        <v>184065</v>
      </c>
      <c r="F77" s="6">
        <f>SUM(F67:F76)</f>
        <v>171078</v>
      </c>
      <c r="G77" s="5">
        <f>(E77-F77)/ABS(F77)</f>
        <v>7.5912741556483004E-2</v>
      </c>
    </row>
  </sheetData>
  <conditionalFormatting sqref="D67:D77">
    <cfRule type="cellIs" dxfId="36" priority="3" stopIfTrue="1" operator="lessThan">
      <formula>0</formula>
    </cfRule>
  </conditionalFormatting>
  <conditionalFormatting sqref="G67:G77">
    <cfRule type="cellIs" dxfId="35" priority="1" stopIfTrue="1" operator="lessThan">
      <formula>0</formula>
    </cfRule>
    <cfRule type="cellIs" dxfId="34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0"/>
  <sheetViews>
    <sheetView topLeftCell="A40" workbookViewId="0">
      <selection activeCell="F77" sqref="F77"/>
    </sheetView>
  </sheetViews>
  <sheetFormatPr defaultRowHeight="12.75"/>
  <cols>
    <col min="1" max="1" width="13.7109375" bestFit="1" customWidth="1"/>
    <col min="2" max="2" width="11" customWidth="1"/>
    <col min="3" max="7" width="10.7109375" customWidth="1"/>
  </cols>
  <sheetData>
    <row r="1" spans="1:8">
      <c r="A1" s="16" t="s">
        <v>34</v>
      </c>
      <c r="B1" s="23" t="s">
        <v>16</v>
      </c>
    </row>
    <row r="2" spans="1:8">
      <c r="A2" s="17" t="s">
        <v>82</v>
      </c>
      <c r="B2" s="20">
        <v>410</v>
      </c>
    </row>
    <row r="3" spans="1:8">
      <c r="A3" s="18" t="s">
        <v>13</v>
      </c>
      <c r="B3" s="20">
        <v>373</v>
      </c>
    </row>
    <row r="4" spans="1:8">
      <c r="A4" s="19" t="s">
        <v>3</v>
      </c>
      <c r="B4" s="20">
        <v>149</v>
      </c>
    </row>
    <row r="5" spans="1:8">
      <c r="A5" s="19" t="s">
        <v>11</v>
      </c>
      <c r="B5" s="20">
        <v>224</v>
      </c>
      <c r="H5" s="21"/>
    </row>
    <row r="6" spans="1:8">
      <c r="A6" s="18" t="s">
        <v>14</v>
      </c>
      <c r="B6" s="20">
        <v>37</v>
      </c>
    </row>
    <row r="7" spans="1:8">
      <c r="A7" s="19" t="s">
        <v>3</v>
      </c>
      <c r="B7" s="20">
        <v>10</v>
      </c>
    </row>
    <row r="8" spans="1:8">
      <c r="A8" s="19" t="s">
        <v>11</v>
      </c>
      <c r="B8" s="20">
        <v>27</v>
      </c>
    </row>
    <row r="9" spans="1:8">
      <c r="A9" s="17" t="s">
        <v>81</v>
      </c>
      <c r="B9" s="20">
        <v>3981</v>
      </c>
    </row>
    <row r="10" spans="1:8">
      <c r="A10" s="18" t="s">
        <v>78</v>
      </c>
      <c r="B10" s="20">
        <v>3050</v>
      </c>
    </row>
    <row r="11" spans="1:8">
      <c r="A11" s="19" t="s">
        <v>3</v>
      </c>
      <c r="B11" s="20">
        <v>1562</v>
      </c>
    </row>
    <row r="12" spans="1:8">
      <c r="A12" s="19" t="s">
        <v>11</v>
      </c>
      <c r="B12" s="20">
        <v>1488</v>
      </c>
    </row>
    <row r="13" spans="1:8">
      <c r="A13" s="18" t="s">
        <v>79</v>
      </c>
      <c r="B13" s="20">
        <v>931</v>
      </c>
    </row>
    <row r="14" spans="1:8">
      <c r="A14" s="19" t="s">
        <v>3</v>
      </c>
      <c r="B14" s="20">
        <v>472</v>
      </c>
    </row>
    <row r="15" spans="1:8">
      <c r="A15" s="19" t="s">
        <v>11</v>
      </c>
      <c r="B15" s="20">
        <v>459</v>
      </c>
    </row>
    <row r="16" spans="1:8">
      <c r="A16" s="17" t="s">
        <v>12</v>
      </c>
      <c r="B16" s="20">
        <v>14797</v>
      </c>
    </row>
    <row r="17" spans="1:2">
      <c r="A17" s="18" t="s">
        <v>13</v>
      </c>
      <c r="B17" s="20">
        <v>11370</v>
      </c>
    </row>
    <row r="18" spans="1:2">
      <c r="A18" s="19" t="s">
        <v>11</v>
      </c>
      <c r="B18" s="20">
        <v>11370</v>
      </c>
    </row>
    <row r="19" spans="1:2">
      <c r="A19" s="18" t="s">
        <v>14</v>
      </c>
      <c r="B19" s="20">
        <v>3427</v>
      </c>
    </row>
    <row r="20" spans="1:2">
      <c r="A20" s="19" t="s">
        <v>11</v>
      </c>
      <c r="B20" s="20">
        <v>3427</v>
      </c>
    </row>
    <row r="21" spans="1:2">
      <c r="A21" s="17" t="s">
        <v>4</v>
      </c>
      <c r="B21" s="20">
        <v>12442</v>
      </c>
    </row>
    <row r="22" spans="1:2">
      <c r="A22" s="18" t="s">
        <v>77</v>
      </c>
      <c r="B22" s="20">
        <v>212</v>
      </c>
    </row>
    <row r="23" spans="1:2">
      <c r="A23" s="19" t="s">
        <v>3</v>
      </c>
      <c r="B23" s="20">
        <v>102</v>
      </c>
    </row>
    <row r="24" spans="1:2">
      <c r="A24" s="19" t="s">
        <v>11</v>
      </c>
      <c r="B24" s="20">
        <v>110</v>
      </c>
    </row>
    <row r="25" spans="1:2">
      <c r="A25" s="18" t="s">
        <v>78</v>
      </c>
      <c r="B25" s="20">
        <v>11014</v>
      </c>
    </row>
    <row r="26" spans="1:2">
      <c r="A26" s="19" t="s">
        <v>3</v>
      </c>
      <c r="B26" s="20">
        <v>5531</v>
      </c>
    </row>
    <row r="27" spans="1:2">
      <c r="A27" s="19" t="s">
        <v>11</v>
      </c>
      <c r="B27" s="20">
        <v>5483</v>
      </c>
    </row>
    <row r="28" spans="1:2">
      <c r="A28" s="18" t="s">
        <v>79</v>
      </c>
      <c r="B28" s="20">
        <v>1216</v>
      </c>
    </row>
    <row r="29" spans="1:2">
      <c r="A29" s="19" t="s">
        <v>3</v>
      </c>
      <c r="B29" s="20">
        <v>574</v>
      </c>
    </row>
    <row r="30" spans="1:2">
      <c r="A30" s="19" t="s">
        <v>11</v>
      </c>
      <c r="B30" s="20">
        <v>642</v>
      </c>
    </row>
    <row r="31" spans="1:2">
      <c r="A31" s="17" t="s">
        <v>33</v>
      </c>
      <c r="B31" s="20">
        <v>18399</v>
      </c>
    </row>
    <row r="32" spans="1:2">
      <c r="A32" s="18" t="s">
        <v>77</v>
      </c>
      <c r="B32" s="20">
        <v>581</v>
      </c>
    </row>
    <row r="33" spans="1:2">
      <c r="A33" s="19" t="s">
        <v>3</v>
      </c>
      <c r="B33" s="20">
        <v>319</v>
      </c>
    </row>
    <row r="34" spans="1:2">
      <c r="A34" s="19" t="s">
        <v>11</v>
      </c>
      <c r="B34" s="20">
        <v>262</v>
      </c>
    </row>
    <row r="35" spans="1:2">
      <c r="A35" s="18" t="s">
        <v>78</v>
      </c>
      <c r="B35" s="20">
        <v>15713</v>
      </c>
    </row>
    <row r="36" spans="1:2">
      <c r="A36" s="19" t="s">
        <v>3</v>
      </c>
      <c r="B36" s="20">
        <v>8581</v>
      </c>
    </row>
    <row r="37" spans="1:2">
      <c r="A37" s="19" t="s">
        <v>11</v>
      </c>
      <c r="B37" s="20">
        <v>7132</v>
      </c>
    </row>
    <row r="38" spans="1:2">
      <c r="A38" s="18" t="s">
        <v>79</v>
      </c>
      <c r="B38" s="20">
        <v>2105</v>
      </c>
    </row>
    <row r="39" spans="1:2">
      <c r="A39" s="19" t="s">
        <v>3</v>
      </c>
      <c r="B39" s="20">
        <v>1277</v>
      </c>
    </row>
    <row r="40" spans="1:2">
      <c r="A40" s="19" t="s">
        <v>11</v>
      </c>
      <c r="B40" s="20">
        <v>828</v>
      </c>
    </row>
    <row r="41" spans="1:2">
      <c r="A41" s="17" t="s">
        <v>7</v>
      </c>
      <c r="B41" s="20">
        <v>2663</v>
      </c>
    </row>
    <row r="42" spans="1:2">
      <c r="A42" s="18" t="s">
        <v>77</v>
      </c>
      <c r="B42" s="20">
        <v>58</v>
      </c>
    </row>
    <row r="43" spans="1:2">
      <c r="A43" s="19" t="s">
        <v>3</v>
      </c>
      <c r="B43" s="20">
        <v>29</v>
      </c>
    </row>
    <row r="44" spans="1:2">
      <c r="A44" s="19" t="s">
        <v>11</v>
      </c>
      <c r="B44" s="20">
        <v>29</v>
      </c>
    </row>
    <row r="45" spans="1:2">
      <c r="A45" s="18" t="s">
        <v>78</v>
      </c>
      <c r="B45" s="20">
        <v>2322</v>
      </c>
    </row>
    <row r="46" spans="1:2">
      <c r="A46" s="19" t="s">
        <v>3</v>
      </c>
      <c r="B46" s="20">
        <v>1132</v>
      </c>
    </row>
    <row r="47" spans="1:2">
      <c r="A47" s="19" t="s">
        <v>11</v>
      </c>
      <c r="B47" s="20">
        <v>1190</v>
      </c>
    </row>
    <row r="48" spans="1:2">
      <c r="A48" s="18" t="s">
        <v>79</v>
      </c>
      <c r="B48" s="20">
        <v>283</v>
      </c>
    </row>
    <row r="49" spans="1:2">
      <c r="A49" s="19" t="s">
        <v>3</v>
      </c>
      <c r="B49" s="20">
        <v>131</v>
      </c>
    </row>
    <row r="50" spans="1:2">
      <c r="A50" s="19" t="s">
        <v>11</v>
      </c>
      <c r="B50" s="20">
        <v>152</v>
      </c>
    </row>
    <row r="51" spans="1:2">
      <c r="A51" s="17" t="s">
        <v>15</v>
      </c>
      <c r="B51" s="20">
        <v>9828</v>
      </c>
    </row>
    <row r="52" spans="1:2">
      <c r="A52" s="18" t="s">
        <v>13</v>
      </c>
      <c r="B52" s="20">
        <v>8899</v>
      </c>
    </row>
    <row r="53" spans="1:2">
      <c r="A53" s="19" t="s">
        <v>11</v>
      </c>
      <c r="B53" s="20">
        <v>8899</v>
      </c>
    </row>
    <row r="54" spans="1:2">
      <c r="A54" s="18" t="s">
        <v>14</v>
      </c>
      <c r="B54" s="20">
        <v>929</v>
      </c>
    </row>
    <row r="55" spans="1:2">
      <c r="A55" s="19" t="s">
        <v>11</v>
      </c>
      <c r="B55" s="20">
        <v>929</v>
      </c>
    </row>
    <row r="56" spans="1:2">
      <c r="A56" s="17" t="s">
        <v>9</v>
      </c>
      <c r="B56" s="20">
        <v>13425</v>
      </c>
    </row>
    <row r="57" spans="1:2">
      <c r="A57" s="18" t="s">
        <v>77</v>
      </c>
      <c r="B57" s="20">
        <v>406</v>
      </c>
    </row>
    <row r="58" spans="1:2">
      <c r="A58" s="19" t="s">
        <v>3</v>
      </c>
      <c r="B58" s="20">
        <v>187</v>
      </c>
    </row>
    <row r="59" spans="1:2">
      <c r="A59" s="19" t="s">
        <v>11</v>
      </c>
      <c r="B59" s="20">
        <v>219</v>
      </c>
    </row>
    <row r="60" spans="1:2">
      <c r="A60" s="18" t="s">
        <v>78</v>
      </c>
      <c r="B60" s="20">
        <v>10669</v>
      </c>
    </row>
    <row r="61" spans="1:2">
      <c r="A61" s="19" t="s">
        <v>3</v>
      </c>
      <c r="B61" s="20">
        <v>5363</v>
      </c>
    </row>
    <row r="62" spans="1:2">
      <c r="A62" s="19" t="s">
        <v>11</v>
      </c>
      <c r="B62" s="20">
        <v>5306</v>
      </c>
    </row>
    <row r="63" spans="1:2">
      <c r="A63" s="18" t="s">
        <v>79</v>
      </c>
      <c r="B63" s="20">
        <v>2350</v>
      </c>
    </row>
    <row r="64" spans="1:2">
      <c r="A64" s="19" t="s">
        <v>3</v>
      </c>
      <c r="B64" s="20">
        <v>1074</v>
      </c>
    </row>
    <row r="65" spans="1:7">
      <c r="A65" s="19" t="s">
        <v>11</v>
      </c>
      <c r="B65" s="20">
        <v>1276</v>
      </c>
    </row>
    <row r="66" spans="1:7">
      <c r="A66" s="17" t="s">
        <v>17</v>
      </c>
      <c r="B66" s="20">
        <v>75945</v>
      </c>
    </row>
    <row r="67" spans="1:7">
      <c r="A67" s="19"/>
      <c r="B67" s="20"/>
    </row>
    <row r="68" spans="1:7" ht="13.5" thickBot="1"/>
    <row r="69" spans="1:7" ht="27" thickBot="1">
      <c r="A69" s="10" t="s">
        <v>7</v>
      </c>
      <c r="B69" s="11" t="s">
        <v>71</v>
      </c>
      <c r="C69" s="12" t="s">
        <v>58</v>
      </c>
      <c r="D69" s="13" t="s">
        <v>18</v>
      </c>
      <c r="E69" s="14" t="s">
        <v>65</v>
      </c>
      <c r="F69" s="14" t="s">
        <v>52</v>
      </c>
      <c r="G69" s="15" t="s">
        <v>18</v>
      </c>
    </row>
    <row r="70" spans="1:7">
      <c r="A70" s="7" t="s">
        <v>19</v>
      </c>
      <c r="B70" s="8">
        <v>410</v>
      </c>
      <c r="C70" s="8">
        <v>122</v>
      </c>
      <c r="D70" s="2">
        <f t="shared" ref="D70" si="0">(B70-C70)/ABS(C70)</f>
        <v>2.360655737704918</v>
      </c>
      <c r="E70" s="1">
        <v>574</v>
      </c>
      <c r="F70" s="1">
        <v>122</v>
      </c>
      <c r="G70" s="2">
        <f t="shared" ref="G70:G71" si="1">(E70-F70)/ABS(F70)</f>
        <v>3.7049180327868854</v>
      </c>
    </row>
    <row r="71" spans="1:7">
      <c r="A71" s="9" t="s">
        <v>20</v>
      </c>
      <c r="B71" s="8">
        <v>3981</v>
      </c>
      <c r="C71" s="8">
        <v>4192</v>
      </c>
      <c r="D71" s="2">
        <f t="shared" ref="D71" si="2">(B71-C71)/ABS(C71)</f>
        <v>-5.0333969465648852E-2</v>
      </c>
      <c r="E71" s="1">
        <v>10506</v>
      </c>
      <c r="F71" s="1">
        <v>11371</v>
      </c>
      <c r="G71" s="2">
        <f t="shared" si="1"/>
        <v>-7.607070618239381E-2</v>
      </c>
    </row>
    <row r="72" spans="1:7">
      <c r="A72" s="9" t="s">
        <v>21</v>
      </c>
      <c r="B72" s="8">
        <v>0</v>
      </c>
      <c r="C72" s="8">
        <v>0</v>
      </c>
      <c r="D72" s="2">
        <v>0</v>
      </c>
      <c r="E72" s="1">
        <v>0</v>
      </c>
      <c r="F72" s="1">
        <v>0</v>
      </c>
      <c r="G72" s="2">
        <v>0</v>
      </c>
    </row>
    <row r="73" spans="1:7">
      <c r="A73" s="9" t="s">
        <v>29</v>
      </c>
      <c r="B73" s="8">
        <v>0</v>
      </c>
      <c r="C73" s="8">
        <v>0</v>
      </c>
      <c r="D73" s="2">
        <v>0</v>
      </c>
      <c r="E73" s="1">
        <v>0</v>
      </c>
      <c r="F73" s="1">
        <v>0</v>
      </c>
      <c r="G73" s="2">
        <v>0</v>
      </c>
    </row>
    <row r="74" spans="1:7">
      <c r="A74" s="9" t="s">
        <v>22</v>
      </c>
      <c r="B74" s="8">
        <v>14797</v>
      </c>
      <c r="C74" s="8">
        <v>17352</v>
      </c>
      <c r="D74" s="2">
        <f>(B74-C74)/ABS(C74)</f>
        <v>-0.14724527431996312</v>
      </c>
      <c r="E74" s="1">
        <v>43936</v>
      </c>
      <c r="F74" s="1">
        <v>45577</v>
      </c>
      <c r="G74" s="2">
        <f>(E74-F74)/ABS(F74)</f>
        <v>-3.600500252320249E-2</v>
      </c>
    </row>
    <row r="75" spans="1:7">
      <c r="A75" s="9" t="s">
        <v>23</v>
      </c>
      <c r="B75" s="8">
        <v>9828</v>
      </c>
      <c r="C75" s="8">
        <v>11057</v>
      </c>
      <c r="D75" s="2">
        <f t="shared" ref="D75:D79" si="3">(B75-C75)/ABS(C75)</f>
        <v>-0.11115130686442977</v>
      </c>
      <c r="E75" s="1">
        <v>30026</v>
      </c>
      <c r="F75" s="1">
        <v>30296</v>
      </c>
      <c r="G75" s="2">
        <f t="shared" ref="G75:G79" si="4">(E75-F75)/ABS(F75)</f>
        <v>-8.912067599683127E-3</v>
      </c>
    </row>
    <row r="76" spans="1:7">
      <c r="A76" s="9" t="s">
        <v>24</v>
      </c>
      <c r="B76" s="8">
        <v>12442</v>
      </c>
      <c r="C76" s="8">
        <v>11929</v>
      </c>
      <c r="D76" s="2">
        <f t="shared" si="3"/>
        <v>4.3004442954145357E-2</v>
      </c>
      <c r="E76" s="1">
        <v>50789</v>
      </c>
      <c r="F76" s="1">
        <v>46781</v>
      </c>
      <c r="G76" s="2">
        <f t="shared" si="4"/>
        <v>8.5675808554755137E-2</v>
      </c>
    </row>
    <row r="77" spans="1:7">
      <c r="A77" s="9" t="s">
        <v>25</v>
      </c>
      <c r="B77" s="8">
        <v>13425</v>
      </c>
      <c r="C77" s="8">
        <v>13905</v>
      </c>
      <c r="D77" s="2">
        <f t="shared" si="3"/>
        <v>-3.4519956850053934E-2</v>
      </c>
      <c r="E77" s="1">
        <v>41589</v>
      </c>
      <c r="F77" s="1">
        <v>42278</v>
      </c>
      <c r="G77" s="2">
        <f t="shared" si="4"/>
        <v>-1.6296892000567671E-2</v>
      </c>
    </row>
    <row r="78" spans="1:7">
      <c r="A78" s="9" t="s">
        <v>26</v>
      </c>
      <c r="B78" s="8">
        <v>18399</v>
      </c>
      <c r="C78" s="8">
        <v>18263</v>
      </c>
      <c r="D78" s="2">
        <f t="shared" si="3"/>
        <v>7.4467502600887043E-3</v>
      </c>
      <c r="E78" s="1">
        <v>66421</v>
      </c>
      <c r="F78" s="1">
        <v>59452</v>
      </c>
      <c r="G78" s="2">
        <f t="shared" si="4"/>
        <v>0.11722061494987553</v>
      </c>
    </row>
    <row r="79" spans="1:7">
      <c r="A79" s="9" t="s">
        <v>27</v>
      </c>
      <c r="B79" s="8">
        <v>2663</v>
      </c>
      <c r="C79" s="8">
        <v>2481</v>
      </c>
      <c r="D79" s="2">
        <f t="shared" si="3"/>
        <v>7.335751713018944E-2</v>
      </c>
      <c r="E79" s="1">
        <v>16169</v>
      </c>
      <c r="F79" s="1">
        <v>14502</v>
      </c>
      <c r="G79" s="2">
        <f t="shared" si="4"/>
        <v>0.11494966211557027</v>
      </c>
    </row>
    <row r="80" spans="1:7">
      <c r="A80" s="9" t="s">
        <v>28</v>
      </c>
      <c r="B80" s="6">
        <f>SUM(B70:B79)</f>
        <v>75945</v>
      </c>
      <c r="C80" s="4">
        <f>SUM(C70:C79)</f>
        <v>79301</v>
      </c>
      <c r="D80" s="5">
        <f>(B80-C80)/ABS(C80)</f>
        <v>-4.2319768981475644E-2</v>
      </c>
      <c r="E80" s="6">
        <f>SUM(E70:E79)</f>
        <v>260010</v>
      </c>
      <c r="F80" s="6">
        <f>SUM(F70:F79)</f>
        <v>250379</v>
      </c>
      <c r="G80" s="5">
        <f>(E80-F80)/ABS(F80)</f>
        <v>3.8465686019993686E-2</v>
      </c>
    </row>
  </sheetData>
  <conditionalFormatting sqref="D71:D80">
    <cfRule type="cellIs" dxfId="33" priority="5" stopIfTrue="1" operator="lessThan">
      <formula>0</formula>
    </cfRule>
  </conditionalFormatting>
  <conditionalFormatting sqref="G70:G80">
    <cfRule type="cellIs" dxfId="32" priority="3" stopIfTrue="1" operator="lessThan">
      <formula>0</formula>
    </cfRule>
    <cfRule type="cellIs" dxfId="31" priority="4" stopIfTrue="1" operator="lessThan">
      <formula>0</formula>
    </cfRule>
  </conditionalFormatting>
  <conditionalFormatting sqref="D70">
    <cfRule type="cellIs" dxfId="30" priority="1" stopIfTrue="1" operator="lessThan">
      <formula>0</formula>
    </cfRule>
    <cfRule type="cellIs" dxfId="29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3" workbookViewId="0">
      <selection activeCell="G54" sqref="G54"/>
    </sheetView>
  </sheetViews>
  <sheetFormatPr defaultRowHeight="12.75"/>
  <cols>
    <col min="1" max="1" width="13.7109375" customWidth="1"/>
    <col min="2" max="2" width="17.28515625" customWidth="1"/>
    <col min="3" max="7" width="10.7109375" customWidth="1"/>
  </cols>
  <sheetData>
    <row r="1" spans="1:2">
      <c r="A1" s="16" t="s">
        <v>34</v>
      </c>
      <c r="B1" s="23" t="s">
        <v>16</v>
      </c>
    </row>
    <row r="2" spans="1:2">
      <c r="A2" s="17" t="s">
        <v>82</v>
      </c>
      <c r="B2" s="20">
        <v>309</v>
      </c>
    </row>
    <row r="3" spans="1:2">
      <c r="A3" s="18" t="s">
        <v>13</v>
      </c>
      <c r="B3" s="20">
        <v>280</v>
      </c>
    </row>
    <row r="4" spans="1:2">
      <c r="A4" s="19" t="s">
        <v>3</v>
      </c>
      <c r="B4" s="20">
        <v>146</v>
      </c>
    </row>
    <row r="5" spans="1:2">
      <c r="A5" s="19" t="s">
        <v>11</v>
      </c>
      <c r="B5" s="20">
        <v>134</v>
      </c>
    </row>
    <row r="6" spans="1:2">
      <c r="A6" s="18" t="s">
        <v>14</v>
      </c>
      <c r="B6" s="20">
        <v>29</v>
      </c>
    </row>
    <row r="7" spans="1:2">
      <c r="A7" s="19" t="s">
        <v>3</v>
      </c>
      <c r="B7" s="20">
        <v>15</v>
      </c>
    </row>
    <row r="8" spans="1:2">
      <c r="A8" s="19" t="s">
        <v>11</v>
      </c>
      <c r="B8" s="20">
        <v>14</v>
      </c>
    </row>
    <row r="9" spans="1:2">
      <c r="A9" s="17" t="s">
        <v>81</v>
      </c>
      <c r="B9" s="20">
        <v>4499</v>
      </c>
    </row>
    <row r="10" spans="1:2">
      <c r="A10" s="18" t="s">
        <v>78</v>
      </c>
      <c r="B10" s="20">
        <v>3911</v>
      </c>
    </row>
    <row r="11" spans="1:2">
      <c r="A11" s="19" t="s">
        <v>3</v>
      </c>
      <c r="B11" s="20">
        <v>1944</v>
      </c>
    </row>
    <row r="12" spans="1:2">
      <c r="A12" s="19" t="s">
        <v>11</v>
      </c>
      <c r="B12" s="20">
        <v>1967</v>
      </c>
    </row>
    <row r="13" spans="1:2">
      <c r="A13" s="18" t="s">
        <v>79</v>
      </c>
      <c r="B13" s="20">
        <v>588</v>
      </c>
    </row>
    <row r="14" spans="1:2">
      <c r="A14" s="19" t="s">
        <v>3</v>
      </c>
      <c r="B14" s="20">
        <v>306</v>
      </c>
    </row>
    <row r="15" spans="1:2">
      <c r="A15" s="19" t="s">
        <v>11</v>
      </c>
      <c r="B15" s="20">
        <v>282</v>
      </c>
    </row>
    <row r="16" spans="1:2">
      <c r="A16" s="17" t="s">
        <v>12</v>
      </c>
      <c r="B16" s="20">
        <v>17837</v>
      </c>
    </row>
    <row r="17" spans="1:2">
      <c r="A17" s="18" t="s">
        <v>13</v>
      </c>
      <c r="B17" s="20">
        <v>13122</v>
      </c>
    </row>
    <row r="18" spans="1:2">
      <c r="A18" s="19" t="s">
        <v>11</v>
      </c>
      <c r="B18" s="20">
        <v>13122</v>
      </c>
    </row>
    <row r="19" spans="1:2">
      <c r="A19" s="18" t="s">
        <v>14</v>
      </c>
      <c r="B19" s="20">
        <v>4715</v>
      </c>
    </row>
    <row r="20" spans="1:2">
      <c r="A20" s="19" t="s">
        <v>11</v>
      </c>
      <c r="B20" s="20">
        <v>4715</v>
      </c>
    </row>
    <row r="21" spans="1:2">
      <c r="A21" s="17" t="s">
        <v>4</v>
      </c>
      <c r="B21" s="20">
        <v>11650</v>
      </c>
    </row>
    <row r="22" spans="1:2">
      <c r="A22" s="18" t="s">
        <v>77</v>
      </c>
      <c r="B22" s="20">
        <v>245</v>
      </c>
    </row>
    <row r="23" spans="1:2">
      <c r="A23" s="19" t="s">
        <v>3</v>
      </c>
      <c r="B23" s="20">
        <v>121</v>
      </c>
    </row>
    <row r="24" spans="1:2">
      <c r="A24" s="19" t="s">
        <v>11</v>
      </c>
      <c r="B24" s="20">
        <v>124</v>
      </c>
    </row>
    <row r="25" spans="1:2">
      <c r="A25" s="18" t="s">
        <v>78</v>
      </c>
      <c r="B25" s="20">
        <v>10206</v>
      </c>
    </row>
    <row r="26" spans="1:2">
      <c r="A26" s="19" t="s">
        <v>3</v>
      </c>
      <c r="B26" s="20">
        <v>5065</v>
      </c>
    </row>
    <row r="27" spans="1:2">
      <c r="A27" s="19" t="s">
        <v>11</v>
      </c>
      <c r="B27" s="20">
        <v>5141</v>
      </c>
    </row>
    <row r="28" spans="1:2">
      <c r="A28" s="18" t="s">
        <v>79</v>
      </c>
      <c r="B28" s="20">
        <v>1199</v>
      </c>
    </row>
    <row r="29" spans="1:2">
      <c r="A29" s="19" t="s">
        <v>3</v>
      </c>
      <c r="B29" s="20">
        <v>591</v>
      </c>
    </row>
    <row r="30" spans="1:2">
      <c r="A30" s="19" t="s">
        <v>11</v>
      </c>
      <c r="B30" s="20">
        <v>608</v>
      </c>
    </row>
    <row r="31" spans="1:2">
      <c r="A31" s="17" t="s">
        <v>33</v>
      </c>
      <c r="B31" s="20">
        <v>22772</v>
      </c>
    </row>
    <row r="32" spans="1:2">
      <c r="A32" s="18" t="s">
        <v>77</v>
      </c>
      <c r="B32" s="20">
        <v>854</v>
      </c>
    </row>
    <row r="33" spans="1:2">
      <c r="A33" s="19" t="s">
        <v>3</v>
      </c>
      <c r="B33" s="20">
        <v>434</v>
      </c>
    </row>
    <row r="34" spans="1:2">
      <c r="A34" s="19" t="s">
        <v>11</v>
      </c>
      <c r="B34" s="20">
        <v>420</v>
      </c>
    </row>
    <row r="35" spans="1:2">
      <c r="A35" s="18" t="s">
        <v>78</v>
      </c>
      <c r="B35" s="20">
        <v>17868</v>
      </c>
    </row>
    <row r="36" spans="1:2">
      <c r="A36" s="19" t="s">
        <v>3</v>
      </c>
      <c r="B36" s="20">
        <v>9301</v>
      </c>
    </row>
    <row r="37" spans="1:2">
      <c r="A37" s="19" t="s">
        <v>11</v>
      </c>
      <c r="B37" s="20">
        <v>8567</v>
      </c>
    </row>
    <row r="38" spans="1:2">
      <c r="A38" s="18" t="s">
        <v>79</v>
      </c>
      <c r="B38" s="20">
        <v>4050</v>
      </c>
    </row>
    <row r="39" spans="1:2">
      <c r="A39" s="19" t="s">
        <v>3</v>
      </c>
      <c r="B39" s="20">
        <v>2019</v>
      </c>
    </row>
    <row r="40" spans="1:2">
      <c r="A40" s="19" t="s">
        <v>11</v>
      </c>
      <c r="B40" s="20">
        <v>2031</v>
      </c>
    </row>
    <row r="41" spans="1:2">
      <c r="A41" s="17" t="s">
        <v>7</v>
      </c>
      <c r="B41" s="20">
        <v>3916</v>
      </c>
    </row>
    <row r="42" spans="1:2">
      <c r="A42" s="18" t="s">
        <v>77</v>
      </c>
      <c r="B42" s="20">
        <v>85</v>
      </c>
    </row>
    <row r="43" spans="1:2">
      <c r="A43" s="19" t="s">
        <v>3</v>
      </c>
      <c r="B43" s="20">
        <v>48</v>
      </c>
    </row>
    <row r="44" spans="1:2">
      <c r="A44" s="19" t="s">
        <v>11</v>
      </c>
      <c r="B44" s="20">
        <v>37</v>
      </c>
    </row>
    <row r="45" spans="1:2">
      <c r="A45" s="18" t="s">
        <v>78</v>
      </c>
      <c r="B45" s="20">
        <v>3096</v>
      </c>
    </row>
    <row r="46" spans="1:2">
      <c r="A46" s="19" t="s">
        <v>3</v>
      </c>
      <c r="B46" s="20">
        <v>1543</v>
      </c>
    </row>
    <row r="47" spans="1:2">
      <c r="A47" s="19" t="s">
        <v>11</v>
      </c>
      <c r="B47" s="20">
        <v>1553</v>
      </c>
    </row>
    <row r="48" spans="1:2">
      <c r="A48" s="18" t="s">
        <v>79</v>
      </c>
      <c r="B48" s="20">
        <v>735</v>
      </c>
    </row>
    <row r="49" spans="1:2">
      <c r="A49" s="19" t="s">
        <v>3</v>
      </c>
      <c r="B49" s="20">
        <v>377</v>
      </c>
    </row>
    <row r="50" spans="1:2">
      <c r="A50" s="19" t="s">
        <v>11</v>
      </c>
      <c r="B50" s="20">
        <v>358</v>
      </c>
    </row>
    <row r="51" spans="1:2">
      <c r="A51" s="17" t="s">
        <v>15</v>
      </c>
      <c r="B51" s="20">
        <v>10713</v>
      </c>
    </row>
    <row r="52" spans="1:2">
      <c r="A52" s="18" t="s">
        <v>13</v>
      </c>
      <c r="B52" s="20">
        <v>9369</v>
      </c>
    </row>
    <row r="53" spans="1:2">
      <c r="A53" s="19" t="s">
        <v>11</v>
      </c>
      <c r="B53" s="20">
        <v>9369</v>
      </c>
    </row>
    <row r="54" spans="1:2">
      <c r="A54" s="18" t="s">
        <v>14</v>
      </c>
      <c r="B54" s="20">
        <v>1344</v>
      </c>
    </row>
    <row r="55" spans="1:2">
      <c r="A55" s="19" t="s">
        <v>11</v>
      </c>
      <c r="B55" s="20">
        <v>1344</v>
      </c>
    </row>
    <row r="56" spans="1:2">
      <c r="A56" s="17" t="s">
        <v>9</v>
      </c>
      <c r="B56" s="20">
        <v>19616</v>
      </c>
    </row>
    <row r="57" spans="1:2">
      <c r="A57" s="18" t="s">
        <v>77</v>
      </c>
      <c r="B57" s="20">
        <v>568</v>
      </c>
    </row>
    <row r="58" spans="1:2">
      <c r="A58" s="19" t="s">
        <v>3</v>
      </c>
      <c r="B58" s="20">
        <v>294</v>
      </c>
    </row>
    <row r="59" spans="1:2">
      <c r="A59" s="19" t="s">
        <v>11</v>
      </c>
      <c r="B59" s="20">
        <v>274</v>
      </c>
    </row>
    <row r="60" spans="1:2">
      <c r="A60" s="18" t="s">
        <v>78</v>
      </c>
      <c r="B60" s="20">
        <v>15347</v>
      </c>
    </row>
    <row r="61" spans="1:2">
      <c r="A61" s="19" t="s">
        <v>3</v>
      </c>
      <c r="B61" s="20">
        <v>7651</v>
      </c>
    </row>
    <row r="62" spans="1:2">
      <c r="A62" s="19" t="s">
        <v>11</v>
      </c>
      <c r="B62" s="20">
        <v>7696</v>
      </c>
    </row>
    <row r="63" spans="1:2">
      <c r="A63" s="18" t="s">
        <v>79</v>
      </c>
      <c r="B63" s="20">
        <v>3701</v>
      </c>
    </row>
    <row r="64" spans="1:2">
      <c r="A64" s="19" t="s">
        <v>3</v>
      </c>
      <c r="B64" s="20">
        <v>1881</v>
      </c>
    </row>
    <row r="65" spans="1:8">
      <c r="A65" s="19" t="s">
        <v>11</v>
      </c>
      <c r="B65" s="20">
        <v>1820</v>
      </c>
    </row>
    <row r="66" spans="1:8">
      <c r="A66" s="17" t="s">
        <v>17</v>
      </c>
      <c r="B66" s="20">
        <v>91312</v>
      </c>
    </row>
    <row r="68" spans="1:8" ht="13.5" thickBot="1"/>
    <row r="69" spans="1:8" ht="27" thickBot="1">
      <c r="A69" s="10" t="s">
        <v>7</v>
      </c>
      <c r="B69" s="11" t="s">
        <v>72</v>
      </c>
      <c r="C69" s="12" t="s">
        <v>59</v>
      </c>
      <c r="D69" s="13" t="s">
        <v>18</v>
      </c>
      <c r="E69" s="14" t="s">
        <v>65</v>
      </c>
      <c r="F69" s="14" t="s">
        <v>52</v>
      </c>
      <c r="G69" s="15" t="s">
        <v>18</v>
      </c>
    </row>
    <row r="70" spans="1:8">
      <c r="A70" s="7" t="s">
        <v>19</v>
      </c>
      <c r="B70" s="8">
        <v>309</v>
      </c>
      <c r="C70" s="8">
        <v>0</v>
      </c>
      <c r="D70" s="2">
        <v>0</v>
      </c>
      <c r="E70" s="1">
        <v>883</v>
      </c>
      <c r="F70" s="1">
        <v>122</v>
      </c>
      <c r="G70" s="2">
        <f t="shared" ref="G70:G71" si="0">(E70-F70)/ABS(F70)</f>
        <v>6.2377049180327866</v>
      </c>
    </row>
    <row r="71" spans="1:8">
      <c r="A71" s="9" t="s">
        <v>20</v>
      </c>
      <c r="B71" s="8">
        <v>4499</v>
      </c>
      <c r="C71" s="8">
        <v>4728</v>
      </c>
      <c r="D71" s="2">
        <f t="shared" ref="D71" si="1">(B71-C71)/ABS(C71)</f>
        <v>-4.8434856175972929E-2</v>
      </c>
      <c r="E71" s="1">
        <v>15005</v>
      </c>
      <c r="F71" s="1">
        <v>16099</v>
      </c>
      <c r="G71" s="2">
        <f t="shared" si="0"/>
        <v>-6.7954531337350146E-2</v>
      </c>
      <c r="H71" s="21"/>
    </row>
    <row r="72" spans="1:8">
      <c r="A72" s="9" t="s">
        <v>21</v>
      </c>
      <c r="B72" s="8">
        <v>0</v>
      </c>
      <c r="C72" s="8">
        <v>0</v>
      </c>
      <c r="D72" s="2">
        <v>0</v>
      </c>
      <c r="E72" s="1">
        <v>0</v>
      </c>
      <c r="F72" s="1">
        <v>0</v>
      </c>
      <c r="G72" s="2">
        <v>0</v>
      </c>
    </row>
    <row r="73" spans="1:8">
      <c r="A73" s="9" t="s">
        <v>29</v>
      </c>
      <c r="B73" s="8">
        <v>0</v>
      </c>
      <c r="C73" s="8">
        <v>0</v>
      </c>
      <c r="D73" s="2">
        <v>0</v>
      </c>
      <c r="E73" s="1">
        <v>0</v>
      </c>
      <c r="F73" s="1">
        <v>0</v>
      </c>
      <c r="G73" s="2">
        <v>0</v>
      </c>
    </row>
    <row r="74" spans="1:8">
      <c r="A74" s="9" t="s">
        <v>22</v>
      </c>
      <c r="B74" s="8">
        <v>17837</v>
      </c>
      <c r="C74" s="8">
        <v>18712</v>
      </c>
      <c r="D74" s="2">
        <f>(B74-C74)/ABS(C74)</f>
        <v>-4.6761436511329628E-2</v>
      </c>
      <c r="E74" s="1">
        <v>61773</v>
      </c>
      <c r="F74" s="1">
        <v>64289</v>
      </c>
      <c r="G74" s="2">
        <f>(E74-F74)/ABS(F74)</f>
        <v>-3.9135777504705316E-2</v>
      </c>
    </row>
    <row r="75" spans="1:8">
      <c r="A75" s="9" t="s">
        <v>23</v>
      </c>
      <c r="B75" s="8">
        <v>10713</v>
      </c>
      <c r="C75" s="8">
        <v>10860</v>
      </c>
      <c r="D75" s="2">
        <f t="shared" ref="D75:D79" si="2">(B75-C75)/ABS(C75)</f>
        <v>-1.3535911602209945E-2</v>
      </c>
      <c r="E75" s="1">
        <v>40739</v>
      </c>
      <c r="F75" s="1">
        <v>41156</v>
      </c>
      <c r="G75" s="2">
        <f t="shared" ref="G75:G79" si="3">(E75-F75)/ABS(F75)</f>
        <v>-1.0132179998056176E-2</v>
      </c>
    </row>
    <row r="76" spans="1:8">
      <c r="A76" s="9" t="s">
        <v>24</v>
      </c>
      <c r="B76" s="8">
        <v>11650</v>
      </c>
      <c r="C76" s="8">
        <v>10234</v>
      </c>
      <c r="D76" s="2">
        <f t="shared" si="2"/>
        <v>0.1383623216728552</v>
      </c>
      <c r="E76" s="1">
        <v>62439</v>
      </c>
      <c r="F76" s="1">
        <v>57015</v>
      </c>
      <c r="G76" s="2">
        <f t="shared" si="3"/>
        <v>9.513285977374375E-2</v>
      </c>
    </row>
    <row r="77" spans="1:8">
      <c r="A77" s="9" t="s">
        <v>25</v>
      </c>
      <c r="B77" s="8">
        <v>19616</v>
      </c>
      <c r="C77" s="8">
        <v>16468</v>
      </c>
      <c r="D77" s="2">
        <f t="shared" si="2"/>
        <v>0.19115861063881467</v>
      </c>
      <c r="E77" s="1">
        <v>61205</v>
      </c>
      <c r="F77" s="1">
        <v>58746</v>
      </c>
      <c r="G77" s="2">
        <f t="shared" si="3"/>
        <v>4.1858169066830084E-2</v>
      </c>
    </row>
    <row r="78" spans="1:8">
      <c r="A78" s="9" t="s">
        <v>26</v>
      </c>
      <c r="B78" s="8">
        <v>22772</v>
      </c>
      <c r="C78" s="8">
        <v>21722</v>
      </c>
      <c r="D78" s="2">
        <f t="shared" si="2"/>
        <v>4.8338090415247212E-2</v>
      </c>
      <c r="E78" s="1">
        <v>89193</v>
      </c>
      <c r="F78" s="1">
        <v>81174</v>
      </c>
      <c r="G78" s="2">
        <f t="shared" si="3"/>
        <v>9.878778919358415E-2</v>
      </c>
    </row>
    <row r="79" spans="1:8">
      <c r="A79" s="9" t="s">
        <v>27</v>
      </c>
      <c r="B79" s="8">
        <v>3916</v>
      </c>
      <c r="C79" s="8">
        <v>3886</v>
      </c>
      <c r="D79" s="2">
        <f t="shared" si="2"/>
        <v>7.7200205867215647E-3</v>
      </c>
      <c r="E79" s="1">
        <v>20085</v>
      </c>
      <c r="F79" s="1">
        <v>18388</v>
      </c>
      <c r="G79" s="2">
        <f t="shared" si="3"/>
        <v>9.2288448988470745E-2</v>
      </c>
    </row>
    <row r="80" spans="1:8">
      <c r="A80" s="9" t="s">
        <v>28</v>
      </c>
      <c r="B80" s="6">
        <f>SUM(B70:B79)</f>
        <v>91312</v>
      </c>
      <c r="C80" s="4">
        <f>SUM(C70:C79)</f>
        <v>86610</v>
      </c>
      <c r="D80" s="5">
        <f>(B80-C80)/ABS(C80)</f>
        <v>5.4289343031982448E-2</v>
      </c>
      <c r="E80" s="6">
        <f>SUM(E70:E79)</f>
        <v>351322</v>
      </c>
      <c r="F80" s="6">
        <f>SUM(F70:F79)</f>
        <v>336989</v>
      </c>
      <c r="G80" s="5">
        <f>(E80-F80)/ABS(F80)</f>
        <v>4.2532545572704153E-2</v>
      </c>
    </row>
  </sheetData>
  <conditionalFormatting sqref="D70:D80">
    <cfRule type="cellIs" dxfId="28" priority="3" stopIfTrue="1" operator="lessThan">
      <formula>0</formula>
    </cfRule>
  </conditionalFormatting>
  <conditionalFormatting sqref="G70:G80">
    <cfRule type="cellIs" dxfId="27" priority="1" stopIfTrue="1" operator="lessThan">
      <formula>0</formula>
    </cfRule>
    <cfRule type="cellIs" dxfId="26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58" workbookViewId="0">
      <selection activeCell="G74" sqref="G74"/>
    </sheetView>
  </sheetViews>
  <sheetFormatPr defaultRowHeight="12.75"/>
  <cols>
    <col min="1" max="1" width="13.7109375" customWidth="1"/>
    <col min="2" max="2" width="17.28515625" customWidth="1"/>
    <col min="3" max="7" width="10.7109375" customWidth="1"/>
  </cols>
  <sheetData>
    <row r="1" spans="1:8">
      <c r="A1" s="16" t="s">
        <v>34</v>
      </c>
      <c r="B1" s="23" t="s">
        <v>16</v>
      </c>
    </row>
    <row r="2" spans="1:8">
      <c r="A2" s="17" t="s">
        <v>82</v>
      </c>
      <c r="B2" s="20">
        <v>106</v>
      </c>
    </row>
    <row r="3" spans="1:8">
      <c r="A3" s="18" t="s">
        <v>13</v>
      </c>
      <c r="B3" s="20">
        <v>106</v>
      </c>
    </row>
    <row r="4" spans="1:8">
      <c r="A4" s="19" t="s">
        <v>3</v>
      </c>
      <c r="B4" s="20">
        <v>54</v>
      </c>
    </row>
    <row r="5" spans="1:8">
      <c r="A5" s="19" t="s">
        <v>11</v>
      </c>
      <c r="B5" s="20">
        <v>52</v>
      </c>
      <c r="H5" s="21"/>
    </row>
    <row r="6" spans="1:8">
      <c r="A6" s="17" t="s">
        <v>81</v>
      </c>
      <c r="B6" s="20">
        <v>2391</v>
      </c>
    </row>
    <row r="7" spans="1:8">
      <c r="A7" s="18" t="s">
        <v>78</v>
      </c>
      <c r="B7" s="20">
        <v>2249</v>
      </c>
    </row>
    <row r="8" spans="1:8">
      <c r="A8" s="19" t="s">
        <v>3</v>
      </c>
      <c r="B8" s="20">
        <v>1109</v>
      </c>
    </row>
    <row r="9" spans="1:8">
      <c r="A9" s="19" t="s">
        <v>11</v>
      </c>
      <c r="B9" s="20">
        <v>1140</v>
      </c>
    </row>
    <row r="10" spans="1:8">
      <c r="A10" s="18" t="s">
        <v>79</v>
      </c>
      <c r="B10" s="20">
        <v>142</v>
      </c>
    </row>
    <row r="11" spans="1:8">
      <c r="A11" s="19" t="s">
        <v>3</v>
      </c>
      <c r="B11" s="20">
        <v>39</v>
      </c>
    </row>
    <row r="12" spans="1:8">
      <c r="A12" s="19" t="s">
        <v>11</v>
      </c>
      <c r="B12" s="20">
        <v>103</v>
      </c>
    </row>
    <row r="13" spans="1:8">
      <c r="A13" s="17" t="s">
        <v>83</v>
      </c>
      <c r="B13" s="20">
        <v>7</v>
      </c>
    </row>
    <row r="14" spans="1:8">
      <c r="A14" s="18" t="s">
        <v>78</v>
      </c>
      <c r="B14" s="20">
        <v>7</v>
      </c>
    </row>
    <row r="15" spans="1:8">
      <c r="A15" s="19" t="s">
        <v>11</v>
      </c>
      <c r="B15" s="20">
        <v>7</v>
      </c>
    </row>
    <row r="16" spans="1:8">
      <c r="A16" s="17" t="s">
        <v>12</v>
      </c>
      <c r="B16" s="20">
        <v>8140</v>
      </c>
      <c r="C16" s="22"/>
      <c r="D16" s="22"/>
      <c r="E16" s="22"/>
      <c r="F16" s="22"/>
      <c r="G16" s="22"/>
    </row>
    <row r="17" spans="1:2">
      <c r="A17" s="18" t="s">
        <v>13</v>
      </c>
      <c r="B17" s="20">
        <v>7345</v>
      </c>
    </row>
    <row r="18" spans="1:2">
      <c r="A18" s="19" t="s">
        <v>11</v>
      </c>
      <c r="B18" s="20">
        <v>7345</v>
      </c>
    </row>
    <row r="19" spans="1:2">
      <c r="A19" s="18" t="s">
        <v>14</v>
      </c>
      <c r="B19" s="20">
        <v>795</v>
      </c>
    </row>
    <row r="20" spans="1:2">
      <c r="A20" s="19" t="s">
        <v>11</v>
      </c>
      <c r="B20" s="20">
        <v>795</v>
      </c>
    </row>
    <row r="21" spans="1:2">
      <c r="A21" s="17" t="s">
        <v>4</v>
      </c>
      <c r="B21" s="20">
        <v>7883</v>
      </c>
    </row>
    <row r="22" spans="1:2">
      <c r="A22" s="18" t="s">
        <v>77</v>
      </c>
      <c r="B22" s="20">
        <v>128</v>
      </c>
    </row>
    <row r="23" spans="1:2">
      <c r="A23" s="19" t="s">
        <v>3</v>
      </c>
      <c r="B23" s="20">
        <v>59</v>
      </c>
    </row>
    <row r="24" spans="1:2">
      <c r="A24" s="19" t="s">
        <v>11</v>
      </c>
      <c r="B24" s="20">
        <v>69</v>
      </c>
    </row>
    <row r="25" spans="1:2">
      <c r="A25" s="18" t="s">
        <v>78</v>
      </c>
      <c r="B25" s="20">
        <v>7516</v>
      </c>
    </row>
    <row r="26" spans="1:2">
      <c r="A26" s="19" t="s">
        <v>3</v>
      </c>
      <c r="B26" s="20">
        <v>3556</v>
      </c>
    </row>
    <row r="27" spans="1:2">
      <c r="A27" s="19" t="s">
        <v>11</v>
      </c>
      <c r="B27" s="20">
        <v>3960</v>
      </c>
    </row>
    <row r="28" spans="1:2">
      <c r="A28" s="18" t="s">
        <v>79</v>
      </c>
      <c r="B28" s="20">
        <v>239</v>
      </c>
    </row>
    <row r="29" spans="1:2">
      <c r="A29" s="19" t="s">
        <v>3</v>
      </c>
      <c r="B29" s="20">
        <v>150</v>
      </c>
    </row>
    <row r="30" spans="1:2">
      <c r="A30" s="19" t="s">
        <v>11</v>
      </c>
      <c r="B30" s="20">
        <v>89</v>
      </c>
    </row>
    <row r="31" spans="1:2">
      <c r="A31" s="17" t="s">
        <v>33</v>
      </c>
      <c r="B31" s="20">
        <v>17935</v>
      </c>
    </row>
    <row r="32" spans="1:2">
      <c r="A32" s="18" t="s">
        <v>77</v>
      </c>
      <c r="B32" s="20">
        <v>337</v>
      </c>
    </row>
    <row r="33" spans="1:2">
      <c r="A33" s="19" t="s">
        <v>3</v>
      </c>
      <c r="B33" s="20">
        <v>156</v>
      </c>
    </row>
    <row r="34" spans="1:2">
      <c r="A34" s="19" t="s">
        <v>11</v>
      </c>
      <c r="B34" s="20">
        <v>181</v>
      </c>
    </row>
    <row r="35" spans="1:2">
      <c r="A35" s="18" t="s">
        <v>78</v>
      </c>
      <c r="B35" s="20">
        <v>17073</v>
      </c>
    </row>
    <row r="36" spans="1:2">
      <c r="A36" s="19" t="s">
        <v>3</v>
      </c>
      <c r="B36" s="20">
        <v>8896</v>
      </c>
    </row>
    <row r="37" spans="1:2">
      <c r="A37" s="19" t="s">
        <v>11</v>
      </c>
      <c r="B37" s="20">
        <v>8177</v>
      </c>
    </row>
    <row r="38" spans="1:2">
      <c r="A38" s="18" t="s">
        <v>79</v>
      </c>
      <c r="B38" s="20">
        <v>525</v>
      </c>
    </row>
    <row r="39" spans="1:2">
      <c r="A39" s="19" t="s">
        <v>3</v>
      </c>
      <c r="B39" s="20">
        <v>216</v>
      </c>
    </row>
    <row r="40" spans="1:2">
      <c r="A40" s="19" t="s">
        <v>11</v>
      </c>
      <c r="B40" s="20">
        <v>309</v>
      </c>
    </row>
    <row r="41" spans="1:2">
      <c r="A41" s="17" t="s">
        <v>7</v>
      </c>
      <c r="B41" s="20">
        <v>822</v>
      </c>
    </row>
    <row r="42" spans="1:2">
      <c r="A42" s="18" t="s">
        <v>77</v>
      </c>
      <c r="B42" s="20">
        <v>16</v>
      </c>
    </row>
    <row r="43" spans="1:2">
      <c r="A43" s="19" t="s">
        <v>3</v>
      </c>
      <c r="B43" s="20">
        <v>10</v>
      </c>
    </row>
    <row r="44" spans="1:2">
      <c r="A44" s="19" t="s">
        <v>11</v>
      </c>
      <c r="B44" s="20">
        <v>6</v>
      </c>
    </row>
    <row r="45" spans="1:2">
      <c r="A45" s="18" t="s">
        <v>78</v>
      </c>
      <c r="B45" s="20">
        <v>760</v>
      </c>
    </row>
    <row r="46" spans="1:2">
      <c r="A46" s="19" t="s">
        <v>3</v>
      </c>
      <c r="B46" s="20">
        <v>462</v>
      </c>
    </row>
    <row r="47" spans="1:2">
      <c r="A47" s="19" t="s">
        <v>11</v>
      </c>
      <c r="B47" s="20">
        <v>298</v>
      </c>
    </row>
    <row r="48" spans="1:2">
      <c r="A48" s="18" t="s">
        <v>79</v>
      </c>
      <c r="B48" s="20">
        <v>46</v>
      </c>
    </row>
    <row r="49" spans="1:2">
      <c r="A49" s="19" t="s">
        <v>3</v>
      </c>
      <c r="B49" s="20">
        <v>17</v>
      </c>
    </row>
    <row r="50" spans="1:2">
      <c r="A50" s="19" t="s">
        <v>11</v>
      </c>
      <c r="B50" s="20">
        <v>29</v>
      </c>
    </row>
    <row r="51" spans="1:2">
      <c r="A51" s="17" t="s">
        <v>15</v>
      </c>
      <c r="B51" s="20">
        <v>5644</v>
      </c>
    </row>
    <row r="52" spans="1:2">
      <c r="A52" s="18" t="s">
        <v>13</v>
      </c>
      <c r="B52" s="20">
        <v>5449</v>
      </c>
    </row>
    <row r="53" spans="1:2">
      <c r="A53" s="19" t="s">
        <v>11</v>
      </c>
      <c r="B53" s="20">
        <v>5449</v>
      </c>
    </row>
    <row r="54" spans="1:2">
      <c r="A54" s="18" t="s">
        <v>14</v>
      </c>
      <c r="B54" s="20">
        <v>195</v>
      </c>
    </row>
    <row r="55" spans="1:2">
      <c r="A55" s="19" t="s">
        <v>11</v>
      </c>
      <c r="B55" s="20">
        <v>195</v>
      </c>
    </row>
    <row r="56" spans="1:2">
      <c r="A56" s="17" t="s">
        <v>9</v>
      </c>
      <c r="B56" s="20">
        <v>8775</v>
      </c>
    </row>
    <row r="57" spans="1:2">
      <c r="A57" s="18" t="s">
        <v>77</v>
      </c>
      <c r="B57" s="20">
        <v>189</v>
      </c>
    </row>
    <row r="58" spans="1:2">
      <c r="A58" s="19" t="s">
        <v>3</v>
      </c>
      <c r="B58" s="20">
        <v>131</v>
      </c>
    </row>
    <row r="59" spans="1:2">
      <c r="A59" s="19" t="s">
        <v>11</v>
      </c>
      <c r="B59" s="20">
        <v>58</v>
      </c>
    </row>
    <row r="60" spans="1:2">
      <c r="A60" s="18" t="s">
        <v>78</v>
      </c>
      <c r="B60" s="20">
        <v>7897</v>
      </c>
    </row>
    <row r="61" spans="1:2">
      <c r="A61" s="19" t="s">
        <v>3</v>
      </c>
      <c r="B61" s="20">
        <v>4309</v>
      </c>
    </row>
    <row r="62" spans="1:2">
      <c r="A62" s="19" t="s">
        <v>11</v>
      </c>
      <c r="B62" s="20">
        <v>3588</v>
      </c>
    </row>
    <row r="63" spans="1:2">
      <c r="A63" s="18" t="s">
        <v>79</v>
      </c>
      <c r="B63" s="20">
        <v>689</v>
      </c>
    </row>
    <row r="64" spans="1:2">
      <c r="A64" s="19" t="s">
        <v>3</v>
      </c>
      <c r="B64" s="20">
        <v>522</v>
      </c>
    </row>
    <row r="65" spans="1:7">
      <c r="A65" s="19" t="s">
        <v>11</v>
      </c>
      <c r="B65" s="20">
        <v>167</v>
      </c>
    </row>
    <row r="66" spans="1:7">
      <c r="A66" s="17" t="s">
        <v>17</v>
      </c>
      <c r="B66" s="20">
        <v>51703</v>
      </c>
    </row>
    <row r="68" spans="1:7" ht="13.5" thickBot="1"/>
    <row r="69" spans="1:7" ht="27" thickBot="1">
      <c r="A69" s="10" t="s">
        <v>7</v>
      </c>
      <c r="B69" s="11" t="s">
        <v>73</v>
      </c>
      <c r="C69" s="12" t="s">
        <v>60</v>
      </c>
      <c r="D69" s="13" t="s">
        <v>18</v>
      </c>
      <c r="E69" s="14" t="s">
        <v>65</v>
      </c>
      <c r="F69" s="14" t="s">
        <v>52</v>
      </c>
      <c r="G69" s="15" t="s">
        <v>18</v>
      </c>
    </row>
    <row r="70" spans="1:7">
      <c r="A70" s="7" t="s">
        <v>19</v>
      </c>
      <c r="B70" s="8">
        <v>106</v>
      </c>
      <c r="C70" s="8">
        <v>92</v>
      </c>
      <c r="D70" s="2">
        <f t="shared" ref="D70:D71" si="0">(B70-C70)/ABS(C70)</f>
        <v>0.15217391304347827</v>
      </c>
      <c r="E70" s="1">
        <v>989</v>
      </c>
      <c r="F70" s="1">
        <v>214</v>
      </c>
      <c r="G70" s="2">
        <f t="shared" ref="G70:G71" si="1">(E70-F70)/ABS(F70)</f>
        <v>3.6214953271028039</v>
      </c>
    </row>
    <row r="71" spans="1:7">
      <c r="A71" s="9" t="s">
        <v>20</v>
      </c>
      <c r="B71" s="8">
        <v>2391</v>
      </c>
      <c r="C71" s="8">
        <v>2282</v>
      </c>
      <c r="D71" s="2">
        <f t="shared" si="0"/>
        <v>4.7765118317265556E-2</v>
      </c>
      <c r="E71" s="1">
        <v>17396</v>
      </c>
      <c r="F71" s="1">
        <v>18381</v>
      </c>
      <c r="G71" s="2">
        <f t="shared" si="1"/>
        <v>-5.3587944072683746E-2</v>
      </c>
    </row>
    <row r="72" spans="1:7">
      <c r="A72" s="9" t="s">
        <v>21</v>
      </c>
      <c r="B72" s="8">
        <v>0</v>
      </c>
      <c r="C72" s="8">
        <v>0</v>
      </c>
      <c r="D72" s="2">
        <v>0</v>
      </c>
      <c r="E72" s="1">
        <v>0</v>
      </c>
      <c r="F72" s="1">
        <v>0</v>
      </c>
      <c r="G72" s="2">
        <v>0</v>
      </c>
    </row>
    <row r="73" spans="1:7">
      <c r="A73" s="9" t="s">
        <v>29</v>
      </c>
      <c r="B73" s="8">
        <v>7</v>
      </c>
      <c r="C73" s="8">
        <v>0</v>
      </c>
      <c r="D73" s="2">
        <v>1</v>
      </c>
      <c r="E73" s="1">
        <v>7</v>
      </c>
      <c r="F73" s="1">
        <v>0</v>
      </c>
      <c r="G73" s="2">
        <v>1</v>
      </c>
    </row>
    <row r="74" spans="1:7">
      <c r="A74" s="9" t="s">
        <v>22</v>
      </c>
      <c r="B74" s="8">
        <v>8140</v>
      </c>
      <c r="C74" s="8">
        <v>9589</v>
      </c>
      <c r="D74" s="2">
        <f>(B74-C74)/ABS(C74)</f>
        <v>-0.15111064761706122</v>
      </c>
      <c r="E74" s="1">
        <v>69913</v>
      </c>
      <c r="F74" s="1">
        <v>73878</v>
      </c>
      <c r="G74" s="2">
        <f>(E74-F74)/ABS(F74)</f>
        <v>-5.3669563334145486E-2</v>
      </c>
    </row>
    <row r="75" spans="1:7">
      <c r="A75" s="9" t="s">
        <v>23</v>
      </c>
      <c r="B75" s="8">
        <v>5644</v>
      </c>
      <c r="C75" s="8">
        <v>6078</v>
      </c>
      <c r="D75" s="2">
        <f t="shared" ref="D75:D79" si="2">(B75-C75)/ABS(C75)</f>
        <v>-7.1405067456400129E-2</v>
      </c>
      <c r="E75" s="1">
        <v>46383</v>
      </c>
      <c r="F75" s="1">
        <v>47234</v>
      </c>
      <c r="G75" s="2">
        <f t="shared" ref="G75:G79" si="3">(E75-F75)/ABS(F75)</f>
        <v>-1.8016682897912521E-2</v>
      </c>
    </row>
    <row r="76" spans="1:7">
      <c r="A76" s="9" t="s">
        <v>24</v>
      </c>
      <c r="B76" s="8">
        <v>7883</v>
      </c>
      <c r="C76" s="8">
        <v>10968</v>
      </c>
      <c r="D76" s="2">
        <f t="shared" si="2"/>
        <v>-0.28127279358132751</v>
      </c>
      <c r="E76" s="1">
        <v>70322</v>
      </c>
      <c r="F76" s="1">
        <v>67983</v>
      </c>
      <c r="G76" s="2">
        <f t="shared" si="3"/>
        <v>3.4405660238589056E-2</v>
      </c>
    </row>
    <row r="77" spans="1:7">
      <c r="A77" s="9" t="s">
        <v>25</v>
      </c>
      <c r="B77" s="8">
        <v>8775</v>
      </c>
      <c r="C77" s="8">
        <v>8562</v>
      </c>
      <c r="D77" s="2">
        <f t="shared" si="2"/>
        <v>2.4877365101611773E-2</v>
      </c>
      <c r="E77" s="1">
        <v>69980</v>
      </c>
      <c r="F77" s="1">
        <v>67308</v>
      </c>
      <c r="G77" s="2">
        <f t="shared" si="3"/>
        <v>3.9698104237237776E-2</v>
      </c>
    </row>
    <row r="78" spans="1:7">
      <c r="A78" s="9" t="s">
        <v>26</v>
      </c>
      <c r="B78" s="8">
        <v>17935</v>
      </c>
      <c r="C78" s="8">
        <v>16646</v>
      </c>
      <c r="D78" s="2">
        <f t="shared" si="2"/>
        <v>7.7436020665625369E-2</v>
      </c>
      <c r="E78" s="1">
        <v>107128</v>
      </c>
      <c r="F78" s="1">
        <v>97820</v>
      </c>
      <c r="G78" s="2">
        <f t="shared" si="3"/>
        <v>9.5154365160498869E-2</v>
      </c>
    </row>
    <row r="79" spans="1:7">
      <c r="A79" s="9" t="s">
        <v>27</v>
      </c>
      <c r="B79" s="8">
        <v>822</v>
      </c>
      <c r="C79" s="8">
        <v>2229</v>
      </c>
      <c r="D79" s="2">
        <f t="shared" si="2"/>
        <v>-0.6312247644683715</v>
      </c>
      <c r="E79" s="1">
        <v>20907</v>
      </c>
      <c r="F79" s="1">
        <v>20617</v>
      </c>
      <c r="G79" s="2">
        <f t="shared" si="3"/>
        <v>1.4066061987680069E-2</v>
      </c>
    </row>
    <row r="80" spans="1:7">
      <c r="A80" s="9" t="s">
        <v>28</v>
      </c>
      <c r="B80" s="6">
        <f>SUM(B70:B79)</f>
        <v>51703</v>
      </c>
      <c r="C80" s="4">
        <f>SUM(C70:C79)</f>
        <v>56446</v>
      </c>
      <c r="D80" s="5">
        <f>(B80-C80)/ABS(C80)</f>
        <v>-8.4027211848492364E-2</v>
      </c>
      <c r="E80" s="6">
        <f>SUM(E70:E79)</f>
        <v>403025</v>
      </c>
      <c r="F80" s="6">
        <f>SUM(F70:F79)</f>
        <v>393435</v>
      </c>
      <c r="G80" s="5">
        <f>(E80-F80)/ABS(F80)</f>
        <v>2.4375055600035583E-2</v>
      </c>
    </row>
  </sheetData>
  <conditionalFormatting sqref="D70:D80">
    <cfRule type="cellIs" dxfId="25" priority="3" stopIfTrue="1" operator="lessThan">
      <formula>0</formula>
    </cfRule>
  </conditionalFormatting>
  <conditionalFormatting sqref="G70:G80">
    <cfRule type="cellIs" dxfId="24" priority="1" stopIfTrue="1" operator="lessThan">
      <formula>0</formula>
    </cfRule>
    <cfRule type="cellIs" dxfId="23" priority="2" stopIfTrue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</vt:i4>
      </vt:variant>
    </vt:vector>
  </HeadingPairs>
  <TitlesOfParts>
    <vt:vector size="31" baseType="lpstr">
      <vt:lpstr>Jan 17</vt:lpstr>
      <vt:lpstr>Feb 17</vt:lpstr>
      <vt:lpstr>Mar 17</vt:lpstr>
      <vt:lpstr>April 17</vt:lpstr>
      <vt:lpstr>May 17</vt:lpstr>
      <vt:lpstr>June 17</vt:lpstr>
      <vt:lpstr>July 17</vt:lpstr>
      <vt:lpstr>August 17</vt:lpstr>
      <vt:lpstr>Sept 17</vt:lpstr>
      <vt:lpstr>Oct 17</vt:lpstr>
      <vt:lpstr>Nov 17</vt:lpstr>
      <vt:lpstr>Sheet1</vt:lpstr>
      <vt:lpstr>Sheet4</vt:lpstr>
      <vt:lpstr>Sheet5</vt:lpstr>
      <vt:lpstr>Sheet6</vt:lpstr>
      <vt:lpstr>Sheet7</vt:lpstr>
      <vt:lpstr>Dec 17</vt:lpstr>
      <vt:lpstr>Dec 2012</vt:lpstr>
      <vt:lpstr>Dec 12</vt:lpstr>
      <vt:lpstr>Sheet2</vt:lpstr>
      <vt:lpstr>Sheet8</vt:lpstr>
      <vt:lpstr>Sheet9</vt:lpstr>
      <vt:lpstr>Sheet10</vt:lpstr>
      <vt:lpstr>Sheet11</vt:lpstr>
      <vt:lpstr>Sheet12</vt:lpstr>
      <vt:lpstr>Sheet13</vt:lpstr>
      <vt:lpstr>'Dec 17'!Print_Area</vt:lpstr>
      <vt:lpstr>'Jan 17'!Print_Area</vt:lpstr>
      <vt:lpstr>'June 17'!Print_Area</vt:lpstr>
      <vt:lpstr>'May 17'!Print_Area</vt:lpstr>
      <vt:lpstr>'Sept 17'!Print_Area</vt:lpstr>
    </vt:vector>
  </TitlesOfParts>
  <Company>States of Guernsey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hbaa</dc:creator>
  <cp:lastModifiedBy>Page, Marilyn</cp:lastModifiedBy>
  <cp:lastPrinted>2018-01-16T17:43:14Z</cp:lastPrinted>
  <dcterms:created xsi:type="dcterms:W3CDTF">2008-02-29T16:37:12Z</dcterms:created>
  <dcterms:modified xsi:type="dcterms:W3CDTF">2018-01-17T08:44:36Z</dcterms:modified>
</cp:coreProperties>
</file>